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46. Raportare Trim III 2025\13. DCSRI - rapoarte curente\"/>
    </mc:Choice>
  </mc:AlternateContent>
  <xr:revisionPtr revIDLastSave="0" documentId="13_ncr:1_{9C57AB35-13E0-4BDA-A7BC-EDB131B060E6}" xr6:coauthVersionLast="36" xr6:coauthVersionMax="36" xr10:uidLastSave="{00000000-0000-0000-0000-000000000000}"/>
  <bookViews>
    <workbookView xWindow="0" yWindow="0" windowWidth="23040" windowHeight="8940" tabRatio="845" xr2:uid="{00000000-000D-0000-FFFF-FFFF00000000}"/>
  </bookViews>
  <sheets>
    <sheet name="BS_RO_30.09.2025" sheetId="2" r:id="rId1"/>
    <sheet name="BS_EN_30.09.2025" sheetId="4" r:id="rId2"/>
    <sheet name="PL_RO_30.09.2025" sheetId="3" r:id="rId3"/>
    <sheet name="PL_EN_30.09.2025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BS_EN_30.09.2025!$A$2:$C$54</definedName>
    <definedName name="_xlnm.Print_Area" localSheetId="0">BS_RO_30.09.2025!$A$2:$C$54</definedName>
    <definedName name="_xlnm.Print_Area" localSheetId="3">PL_EN_30.09.2025!$A$3:$C$35</definedName>
    <definedName name="_xlnm.Print_Area" localSheetId="2">PL_RO_30.09.2025!$A$3:$C$35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5" i="3" l="1"/>
  <c r="C29" i="3"/>
  <c r="C27" i="3"/>
  <c r="C23" i="3"/>
  <c r="C21" i="3"/>
  <c r="C7" i="3"/>
  <c r="B21" i="2" l="1"/>
  <c r="C9" i="4" l="1"/>
  <c r="B9" i="4"/>
  <c r="C52" i="2" l="1"/>
  <c r="C43" i="2"/>
  <c r="C53" i="2" s="1"/>
  <c r="C33" i="2"/>
  <c r="C54" i="2" s="1"/>
  <c r="C21" i="2"/>
  <c r="C12" i="2"/>
  <c r="C22" i="2" s="1"/>
  <c r="C56" i="2" l="1"/>
  <c r="B51" i="4"/>
  <c r="B50" i="4"/>
  <c r="C16" i="4"/>
  <c r="B16" i="4"/>
  <c r="C33" i="5" l="1"/>
  <c r="C32" i="5"/>
  <c r="C31" i="5"/>
  <c r="C26" i="5"/>
  <c r="C25" i="5"/>
  <c r="C27" i="5" s="1"/>
  <c r="C20" i="5"/>
  <c r="C19" i="5"/>
  <c r="C18" i="5"/>
  <c r="C17" i="5"/>
  <c r="C16" i="5"/>
  <c r="C15" i="5"/>
  <c r="C14" i="5"/>
  <c r="C13" i="5"/>
  <c r="C12" i="5"/>
  <c r="C9" i="5"/>
  <c r="C6" i="5"/>
  <c r="C5" i="5"/>
  <c r="C7" i="5" s="1"/>
  <c r="C51" i="4"/>
  <c r="C50" i="4"/>
  <c r="C49" i="4"/>
  <c r="C48" i="4"/>
  <c r="C47" i="4"/>
  <c r="C46" i="4"/>
  <c r="C42" i="4"/>
  <c r="C41" i="4"/>
  <c r="C40" i="4"/>
  <c r="C39" i="4"/>
  <c r="C38" i="4"/>
  <c r="C37" i="4"/>
  <c r="C32" i="4"/>
  <c r="C31" i="4"/>
  <c r="C30" i="4"/>
  <c r="C29" i="4"/>
  <c r="C28" i="4"/>
  <c r="C27" i="4"/>
  <c r="C26" i="4"/>
  <c r="C20" i="4"/>
  <c r="C19" i="4"/>
  <c r="C18" i="4"/>
  <c r="C17" i="4"/>
  <c r="C15" i="4"/>
  <c r="C21" i="4" s="1"/>
  <c r="C11" i="4"/>
  <c r="C10" i="4"/>
  <c r="C8" i="4"/>
  <c r="C7" i="4"/>
  <c r="C6" i="4"/>
  <c r="C21" i="5" l="1"/>
  <c r="C23" i="5" s="1"/>
  <c r="C29" i="5" s="1"/>
  <c r="C35" i="5" s="1"/>
  <c r="C33" i="4"/>
  <c r="C52" i="4"/>
  <c r="C43" i="4"/>
  <c r="C12" i="4"/>
  <c r="C53" i="4"/>
  <c r="C54" i="4" s="1"/>
  <c r="C22" i="4"/>
  <c r="B32" i="5"/>
  <c r="B49" i="4"/>
  <c r="B48" i="4"/>
  <c r="B47" i="4"/>
  <c r="B46" i="4"/>
  <c r="B42" i="4"/>
  <c r="B41" i="4"/>
  <c r="B40" i="4"/>
  <c r="B39" i="4"/>
  <c r="B38" i="4"/>
  <c r="B37" i="4"/>
  <c r="B32" i="4"/>
  <c r="B31" i="4"/>
  <c r="B30" i="4"/>
  <c r="B29" i="4"/>
  <c r="B28" i="4"/>
  <c r="B27" i="4"/>
  <c r="B26" i="4"/>
  <c r="B20" i="4"/>
  <c r="B19" i="4"/>
  <c r="B18" i="4"/>
  <c r="B17" i="4"/>
  <c r="B15" i="4"/>
  <c r="B11" i="4"/>
  <c r="B10" i="4"/>
  <c r="B8" i="4"/>
  <c r="B7" i="4"/>
  <c r="B6" i="4"/>
  <c r="B43" i="4" l="1"/>
  <c r="B21" i="4"/>
  <c r="C56" i="4"/>
  <c r="B52" i="4"/>
  <c r="B33" i="4"/>
  <c r="B12" i="4"/>
  <c r="B12" i="2"/>
  <c r="B22" i="2" s="1"/>
  <c r="B22" i="4" l="1"/>
  <c r="B53" i="4"/>
  <c r="B54" i="4" s="1"/>
  <c r="B52" i="2"/>
  <c r="B43" i="2"/>
  <c r="B33" i="2"/>
  <c r="B53" i="2" l="1"/>
  <c r="B54" i="2" s="1"/>
  <c r="B56" i="4" l="1"/>
  <c r="B56" i="2"/>
  <c r="B6" i="5" l="1"/>
  <c r="B5" i="5"/>
  <c r="B7" i="3"/>
  <c r="B9" i="5"/>
  <c r="B20" i="5"/>
  <c r="B14" i="5"/>
  <c r="B19" i="5"/>
  <c r="B13" i="5"/>
  <c r="B16" i="5"/>
  <c r="B18" i="5"/>
  <c r="B17" i="5"/>
  <c r="B21" i="3"/>
  <c r="B15" i="5"/>
  <c r="B12" i="5"/>
  <c r="B26" i="5"/>
  <c r="B25" i="5"/>
  <c r="B27" i="5"/>
  <c r="B27" i="3"/>
  <c r="B31" i="5"/>
  <c r="B33" i="5"/>
  <c r="B7" i="5" l="1"/>
  <c r="B21" i="5"/>
  <c r="B23" i="3"/>
  <c r="B29" i="3" s="1"/>
  <c r="B35" i="3" s="1"/>
  <c r="B23" i="5" l="1"/>
  <c r="B29" i="5" s="1"/>
  <c r="B35" i="5" s="1"/>
</calcChain>
</file>

<file path=xl/sharedStrings.xml><?xml version="1.0" encoding="utf-8"?>
<sst xmlns="http://schemas.openxmlformats.org/spreadsheetml/2006/main" count="154" uniqueCount="151">
  <si>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</si>
  <si>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</si>
  <si>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</si>
  <si>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</si>
  <si>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</si>
  <si>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</si>
  <si>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</si>
  <si>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</si>
  <si>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</si>
  <si>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</si>
  <si>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</si>
  <si>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</si>
  <si>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</si>
  <si>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</si>
  <si>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</si>
  <si>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</si>
  <si>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</si>
  <si>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</si>
  <si>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</si>
  <si>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</si>
  <si>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</si>
  <si>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</si>
  <si>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</si>
  <si>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</si>
  <si>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</si>
  <si>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</si>
  <si>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</si>
  <si>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</si>
  <si>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</si>
  <si>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</si>
  <si>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</si>
  <si>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</si>
  <si>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</si>
  <si>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</si>
  <si>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</si>
  <si>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</si>
  <si>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</si>
  <si>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</si>
  <si>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</si>
  <si>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</si>
  <si>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</si>
  <si>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</si>
  <si>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</si>
  <si>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</si>
  <si>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</si>
  <si>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</si>
  <si>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</si>
  <si>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</si>
  <si>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</si>
  <si>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</si>
  <si>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</si>
  <si>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</si>
  <si>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</si>
  <si>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</si>
  <si>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</si>
  <si>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</si>
  <si>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</si>
  <si>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</si>
  <si>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</si>
  <si>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</si>
  <si>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</si>
  <si>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</si>
  <si>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</si>
  <si>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</si>
  <si>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</si>
  <si>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</si>
  <si>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</si>
  <si>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</si>
  <si>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</si>
  <si>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</si>
  <si>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</si>
  <si>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</si>
  <si>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</si>
  <si>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</si>
  <si>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</si>
  <si>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</si>
  <si>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</si>
  <si>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</si>
  <si>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</si>
  <si>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</si>
  <si>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</si>
  <si>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</si>
  <si>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</si>
  <si>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</si>
  <si>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</si>
  <si>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</si>
  <si>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</si>
  <si>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</si>
  <si>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</si>
  <si>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</si>
  <si>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</si>
  <si>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</si>
  <si>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</si>
  <si>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</si>
  <si>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</si>
  <si>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</si>
  <si>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</si>
  <si>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</si>
  <si>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</si>
  <si>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</si>
  <si>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</si>
  <si>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</si>
  <si>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</si>
  <si>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</si>
  <si>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</si>
  <si>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</si>
  <si>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</si>
  <si>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</si>
  <si>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</si>
  <si>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</si>
  <si>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</si>
  <si>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</si>
  <si>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</si>
  <si>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</si>
  <si>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</si>
  <si>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</si>
  <si>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</si>
  <si>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</si>
  <si>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</si>
  <si>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</si>
  <si>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</si>
  <si>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</si>
  <si>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</si>
  <si>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</si>
  <si>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</si>
  <si>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</si>
  <si>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</si>
  <si>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Investiții contabilizate prin metoda punerii în echivalență</t>
  </si>
  <si>
    <t>Investments accounted for using the equity method</t>
  </si>
  <si>
    <t>Share of net profit of associates accounted for using the equity method</t>
  </si>
  <si>
    <t>Active reprezentând drepturi de utilizare a activelor suport în cadrul unui contract de leasing</t>
  </si>
  <si>
    <t>Rezerva pentru plati in avans la capitalul social</t>
  </si>
  <si>
    <t>Venituri in avans pe termen lung</t>
  </si>
  <si>
    <t>Venituri in avans pe termen scurt</t>
  </si>
  <si>
    <t>Portiunea curenta a provizioane pentru riscuri si cheltuieli</t>
  </si>
  <si>
    <t>Partea din profit sau pierdere aferent(ă) entităților asociate și asocierilor în participație, contabilizată prin metoda
punerii în echivalență;</t>
  </si>
  <si>
    <t>Depreciere si amortizarea</t>
  </si>
  <si>
    <t>31 decembrie 2024
(auditat)</t>
  </si>
  <si>
    <t>December 31, 
2024
(audited)</t>
  </si>
  <si>
    <t>Active imobilizate detinute pentru vanzare</t>
  </si>
  <si>
    <t>Non-current assets held for sale</t>
  </si>
  <si>
    <t>Contributia la Fondul de Tranzitie Energetica</t>
  </si>
  <si>
    <t>Contribution to the Energy Transition Fund</t>
  </si>
  <si>
    <t>Investitii imobiliare</t>
  </si>
  <si>
    <t>Investment properties</t>
  </si>
  <si>
    <t>30 septembrie 2025
(neauditat)</t>
  </si>
  <si>
    <t>September 30, 
2025
(unaudited)</t>
  </si>
  <si>
    <t>Perioada de 9 luni 
incheiata la 
30 septembrie 2025
(neauditat)</t>
  </si>
  <si>
    <t>Perioada de 9 luni 
incheiata la 
30 septembrie 2024
(neauditat)</t>
  </si>
  <si>
    <t>9M 
period ended
30.09.2025
(unaudited)</t>
  </si>
  <si>
    <t>9M 
period ended
30.09.2024
(unaudited)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</si>
</sst>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9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  <numFmt numFmtId="166" formatCode="_-* #,##0.00\ _R_O_N_-;\-* #,##0.00\ _R_O_N_-;_-* &quot;-&quot;??\ _R_O_N_-;_-@_-"/>
    <numFmt numFmtId="167" formatCode="_-* #,##0.00_-;\-* #,##0.00_-;_-* &quot;-&quot;??_-;_-@_-"/>
    <numFmt numFmtId="168" formatCode="_(* #.##0.00_);_(* \(#.##0.00\);_(* &quot;-&quot;??_);_(@_)"/>
    <numFmt numFmtId="169" formatCode="#,##0;\(#,##0\)"/>
    <numFmt numFmtId="170" formatCode="_-&quot;£&quot;* #,##0_-;\-&quot;£&quot;* #,##0_-;_-&quot;£&quot;* &quot;-&quot;_-;_-@_-"/>
    <numFmt numFmtId="171" formatCode="_-* #,##0_-;\-* #,##0_-;_-* &quot;-&quot;_-;_-@_-"/>
    <numFmt numFmtId="172" formatCode="_-&quot;£&quot;* #,##0.00_-;\-&quot;£&quot;* #,##0.00_-;_-&quot;£&quot;* &quot;-&quot;??_-;_-@_-"/>
    <numFmt numFmtId="173" formatCode="_-* #,##0\ _l_e_i_-;\-* #,##0\ _l_e_i_-;_-* &quot;-&quot;\ _l_e_i_-;_-@_-"/>
    <numFmt numFmtId="174" formatCode="&quot;$&quot;#,##0.00"/>
    <numFmt numFmtId="175" formatCode="#,##0.0"/>
    <numFmt numFmtId="176" formatCode="#,##0.00\ ;[Red]\(#,##0.00\)"/>
    <numFmt numFmtId="177" formatCode="_ * #,##0.00_)&quot;Pts&quot;_ ;_ * \(#,##0.00\)&quot;Pts&quot;_ ;_ * &quot;-&quot;??_)&quot;Pts&quot;_ ;_ @_ "/>
    <numFmt numFmtId="178" formatCode="_-&quot;$&quot;* #,##0_-;\-&quot;$&quot;* #,##0_-;_-&quot;$&quot;* &quot;-&quot;_-;_-@_-"/>
    <numFmt numFmtId="179" formatCode="_-&quot;$&quot;* #,##0.00_-;\-&quot;$&quot;* #,##0.00_-;_-&quot;$&quot;* &quot;-&quot;??_-;_-@_-"/>
    <numFmt numFmtId="180" formatCode="#,##0.0_ ;[Red]\-#,##0.0\ "/>
    <numFmt numFmtId="181" formatCode="#,##0;\,\-#,##0,,"/>
    <numFmt numFmtId="182" formatCode="&quot;$&quot;#,##0.00;[Red]\-&quot;$&quot;#,##0.00"/>
    <numFmt numFmtId="183" formatCode="_-* #,##0\ &quot;DM&quot;_-;\-* #,##0\ &quot;DM&quot;_-;_-* &quot;-&quot;\ &quot;DM&quot;_-;_-@_-"/>
    <numFmt numFmtId="184" formatCode="0\ 00\ 000\ 000"/>
    <numFmt numFmtId="185" formatCode="_._.* #,##0.0_)_%;_._.* \(#,##0.0\)_%;_._.* \ .0_)_%"/>
    <numFmt numFmtId="186" formatCode="_._.* #,##0.000_)_%;_._.* \(#,##0.000\)_%;_._.* \ .000_)_%"/>
    <numFmt numFmtId="187" formatCode="[$-418]mmm\-yy;@"/>
    <numFmt numFmtId="188" formatCode="#,##0\ [$EUR]"/>
    <numFmt numFmtId="189" formatCode="_-* #,##0\ _l_e_i_-;_-* #,##0\ _l_e_i\-;_-* &quot;-&quot;\ _l_e_i_-;_-@_-"/>
    <numFmt numFmtId="190" formatCode="#,##0.00&quot; &quot;;\(#,##0.00\)"/>
    <numFmt numFmtId="191" formatCode="_._.&quot;$&quot;* #,##0.0_)_%;_._.&quot;$&quot;* \(#,##0.0\)_%;_._.&quot;$&quot;* \ .0_)_%"/>
    <numFmt numFmtId="192" formatCode="&quot;$&quot;* #,##0.00_);&quot;$&quot;* \(#,##0.00\)"/>
    <numFmt numFmtId="193" formatCode="_._.&quot;$&quot;* #,##0.000_)_%;_._.&quot;$&quot;* \(#,##0.000\)_%;_._.&quot;$&quot;* \ .000_)_%"/>
    <numFmt numFmtId="194" formatCode="\$#,##0.00;\(\$#,##0.00\)"/>
    <numFmt numFmtId="195" formatCode="General_)"/>
    <numFmt numFmtId="196" formatCode="mmmm\ d\,\ yyyy"/>
    <numFmt numFmtId="197" formatCode="\$#,##0;\(\$#,##0\)"/>
    <numFmt numFmtId="198" formatCode="_-* #,##0\ _z_ł_-;\-* #,##0\ _z_ł_-;_-* &quot;-&quot;\ _z_ł_-;_-@_-"/>
    <numFmt numFmtId="199" formatCode="_-* #,##0\ _z_l_-;\-* #,##0\ _z_l_-;_-* &quot;-&quot;\ _z_l_-;_-@_-"/>
    <numFmt numFmtId="200" formatCode="#,##0\ &quot;Kč&quot;;[Red]\-#,##0\ &quot;Kč&quot;"/>
    <numFmt numFmtId="201" formatCode="_ * #,##0_)_z_ł_ ;_ * \(#,##0\)_z_ł_ ;_ * &quot;-&quot;_)_z_ł_ ;_ @_ "/>
    <numFmt numFmtId="202" formatCode="_-* #,##0.00\ _z_ł_-;\-* #,##0.00\ _z_ł_-;_-* &quot;-&quot;??\ _z_ł_-;_-@_-"/>
    <numFmt numFmtId="203" formatCode="_-* #,##0.00\ _z_l_-;\-* #,##0.00\ _z_l_-;_-* &quot;-&quot;??\ _z_l_-;_-@_-"/>
    <numFmt numFmtId="204" formatCode="#,##0.00\ &quot;Kč&quot;;[Red]\-#,##0.00\ &quot;Kč&quot;"/>
    <numFmt numFmtId="205" formatCode="_ * #,##0.00_)_z_ł_ ;_ * \(#,##0.00\)_z_ł_ ;_ * &quot;-&quot;??_)_z_ł_ ;_ @_ "/>
    <numFmt numFmtId="206" formatCode="_([$€-2]* #,##0.00_);_([$€-2]* \(#,##0.00\);_([$€-2]* &quot;-&quot;??_)"/>
    <numFmt numFmtId="207" formatCode="_-* #,##0\ _F_t_-;\-* #,##0\ _F_t_-;_-* &quot;-&quot;\ _F_t_-;_-@_-"/>
    <numFmt numFmtId="208" formatCode="_-* #,##0.00\ _F_t_-;\-* #,##0.00\ _F_t_-;_-* &quot;-&quot;??\ _F_t_-;_-@_-"/>
    <numFmt numFmtId="209" formatCode="#.00"/>
    <numFmt numFmtId="210" formatCode="_ * #,##0.0_ ;_ * \-#,##0.0_ ;_ * &quot;-&quot;?_ ;_ @_ "/>
    <numFmt numFmtId="211" formatCode="_ * #,##0_ ;_ * \-#,##0_ ;_ * &quot;-&quot;_ ;_ @_ "/>
    <numFmt numFmtId="212" formatCode="#."/>
    <numFmt numFmtId="213" formatCode=";;;"/>
    <numFmt numFmtId="214" formatCode="#,##0.0_);\(#,##0.0\)"/>
    <numFmt numFmtId="215" formatCode="_ * #,##0.00_ ;_ * \-#,##0.00_ ;_ * &quot;-&quot;??_ ;_ @_ "/>
    <numFmt numFmtId="216" formatCode="_-* #,##0_L_E_I_-;\-* #,##0_L_E_I_-;_-* &quot;-&quot;_L_E_I_-;_-@_-"/>
    <numFmt numFmtId="217" formatCode="_ * #,##0.00\ _L_E_I_ ;_ * #,##0.00\ _L_E_I_ ;_ * &quot;-&quot;??\ _L_E_I_ ;_ @_ "/>
    <numFmt numFmtId="218" formatCode="###0;[Red]\(###0\)"/>
    <numFmt numFmtId="219" formatCode="0.00_)"/>
    <numFmt numFmtId="220" formatCode="0_)"/>
    <numFmt numFmtId="221" formatCode="_-&quot;L&quot;* #,##0_-;\-&quot;L&quot;* #,##0_-;_-&quot;L&quot;* &quot;-&quot;_-;_-@_-"/>
    <numFmt numFmtId="222" formatCode="_ * #,##0.00\ &quot;lei&quot;_ ;_ * #,##0.00\ &quot;lei&quot;_ ;_ * &quot;-&quot;??\ &quot;lei&quot;_ ;_ @_ "/>
    <numFmt numFmtId="223" formatCode="&quot;xxxx&quot;"/>
    <numFmt numFmtId="224" formatCode="&quot;#&quot;#,##0;\-&quot;#&quot;#,##0"/>
    <numFmt numFmtId="225" formatCode="_-* #,##0\ &quot;Ft&quot;_-;\-* #,##0\ &quot;Ft&quot;_-;_-* &quot;-&quot;\ &quot;Ft&quot;_-;_-@_-"/>
    <numFmt numFmtId="226" formatCode="_-* #,##0.00\ &quot;Ft&quot;_-;\-* #,##0.00\ &quot;Ft&quot;_-;_-* &quot;-&quot;??\ &quot;Ft&quot;_-;_-@_-"/>
    <numFmt numFmtId="227" formatCode="_(0_)%;\(0\)%;\ \ _)\%"/>
    <numFmt numFmtId="228" formatCode="_._._(* 0_)%;_._.\(* 0\)%;_._._(* \ _)\%"/>
    <numFmt numFmtId="229" formatCode="_(0.0_)%;\(0.0\)%;\ \ .0_)%"/>
    <numFmt numFmtId="230" formatCode="_._._(* 0.0_)%;_._.\(* 0.0\)%;_._._(* \ .0_)%"/>
    <numFmt numFmtId="231" formatCode="_(0.00_)%;\(0.00\)%;\ \ .00_)%"/>
    <numFmt numFmtId="232" formatCode="_._._(* 0.00_)%;_._.\(* 0.00\)%;_._._(* \ .00_)%"/>
    <numFmt numFmtId="233" formatCode="_(0.000_)%;\(0.000\)%;\ \ .000_)%"/>
    <numFmt numFmtId="234" formatCode="_._._(* 0.000_)%;_._.\(* 0.000\)%;_._._(* \ .000_)%"/>
    <numFmt numFmtId="235" formatCode="mm/dd/yy"/>
    <numFmt numFmtId="236" formatCode="[$ROL]\ #,##0"/>
    <numFmt numFmtId="237" formatCode="#,##0\ &quot;EUR&quot;"/>
    <numFmt numFmtId="238" formatCode="_ * #,##0.0_ ;_ * \-#,##0.0_ ;_ * &quot;-&quot;_ ;_ @_ "/>
    <numFmt numFmtId="239" formatCode="_-* #,##0\ _D_M_-;\-* #,##0\ _D_M_-;_-* &quot;-&quot;\ _D_M_-;_-@_-"/>
    <numFmt numFmtId="240" formatCode="_ * #,##0_)\ _$_ ;_ * \(#,##0\)\ _$_ ;_ * &quot;-&quot;_)\ _$_ ;_ @_ "/>
    <numFmt numFmtId="241" formatCode="_-* #,##0.0_ _-;\-* #,##0.0_ _-;_-* &quot;-&quot;??_ _-;_-@_-"/>
    <numFmt numFmtId="242" formatCode="_-* #,##0\ _L_E_I_-;\-* #,##0\ _L_E_I_-;_-* &quot;-&quot;\ _L_E_I_-;_-@_-"/>
    <numFmt numFmtId="243" formatCode="_-* #,##0.00\ _L_E_I_-;\-* #,##0.00\ _L_E_I_-;_-* &quot;-&quot;??\ _L_E_I_-;_-@_-"/>
    <numFmt numFmtId="244" formatCode="_-* #,##0\ &quot;zł&quot;_-;\-* #,##0\ &quot;zł&quot;_-;_-* &quot;-&quot;\ &quot;zł&quot;_-;_-@_-"/>
    <numFmt numFmtId="245" formatCode="_-* #,##0.00\ &quot;zł&quot;_-;\-* #,##0.00\ &quot;zł&quot;_-;_-* &quot;-&quot;??\ &quot;zł&quot;_-;_-@_-"/>
    <numFmt numFmtId="246" formatCode="_(* #,##0_);_(* \(#,##0\);_(* \ _)"/>
    <numFmt numFmtId="247" formatCode="_(* #,##0.0_);_(* \(#,##0.0\);_(* \ .0_)"/>
    <numFmt numFmtId="248" formatCode="_(* #,##0.00_);_(* \(#,##0.00\);_(* \ .00_)"/>
    <numFmt numFmtId="249" formatCode="_(* #,##0.000_);_(* \(#,##0.000\);_(* \ .000_)"/>
    <numFmt numFmtId="250" formatCode="_(&quot;$&quot;* #,##0_);_(&quot;$&quot;* \(#,##0\);_(&quot;$&quot;* \ _)"/>
    <numFmt numFmtId="251" formatCode="_(&quot;$&quot;* #,##0.0_);_(&quot;$&quot;* \(#,##0.0\);_(&quot;$&quot;* \ .0_)"/>
    <numFmt numFmtId="252" formatCode="_(&quot;$&quot;* #,##0.00_);_(&quot;$&quot;* \(#,##0.00\);_(&quot;$&quot;* \ .00_)"/>
    <numFmt numFmtId="253" formatCode="_(&quot;$&quot;* #,##0.000_);_(&quot;$&quot;* \(#,##0.000\);_(&quot;$&quot;* \ .000_)"/>
    <numFmt numFmtId="254" formatCode="#,##0\ &quot;Δρχ&quot;;[Red]\-#,##0\ &quot;Δρχ&quot;"/>
    <numFmt numFmtId="255" formatCode="#,##0.00\ &quot;Δρχ&quot;;[Red]\-#,##0.00\ &quot;Δρχ&quot;"/>
    <numFmt numFmtId="256" formatCode="_-* #,##0.00\ &quot; &quot;_-;\-* #,##0.00\ &quot; &quot;_-;_-* &quot;-&quot;??\ &quot; &quot;_-;_-@_-"/>
    <numFmt numFmtId="257" formatCode="_-* #,##0.00\ _ _-;\-* #,##0.00\ _ _-;_-* &quot;-&quot;??\ _ _-;_-@_-"/>
  </numFmts>
  <fonts count="22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  <font>
      <sz val="9"/>
      <color theme="1"/>
      <name val="Times New Roman"/>
      <family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  <charset val="238"/>
    </font>
    <font>
      <sz val="8"/>
      <name val="Tahoma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  <charset val="238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name val="Times New Roman"/>
      <family val="1"/>
    </font>
    <font>
      <sz val="11"/>
      <color indexed="8"/>
      <name val="Calibri"/>
      <family val="2"/>
      <charset val="1"/>
    </font>
    <font>
      <b/>
      <sz val="10"/>
      <name val="Arial"/>
      <family val="2"/>
    </font>
    <font>
      <sz val="9"/>
      <name val="Comic Sans MS"/>
      <family val="4"/>
    </font>
    <font>
      <sz val="9"/>
      <name val="Geneva CE"/>
    </font>
    <font>
      <sz val="10"/>
      <color indexed="8"/>
      <name val="Arial"/>
      <family val="2"/>
    </font>
    <font>
      <sz val="10"/>
      <name val="Helv"/>
    </font>
    <font>
      <sz val="10"/>
      <name val="Helv"/>
      <family val="2"/>
    </font>
    <font>
      <sz val="10"/>
      <name val="Helv"/>
      <charset val="238"/>
    </font>
    <font>
      <sz val="10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Arial"/>
      <family val="2"/>
      <charset val="204"/>
    </font>
    <font>
      <sz val="9"/>
      <name val="Helv"/>
    </font>
    <font>
      <sz val="8"/>
      <name val="Tms Rmn"/>
    </font>
    <font>
      <sz val="11"/>
      <name val="돋움"/>
      <family val="3"/>
      <charset val="129"/>
    </font>
    <font>
      <sz val="8"/>
      <name val="Tms Rmn"/>
      <family val="1"/>
    </font>
    <font>
      <sz val="9"/>
      <name val="Courier"/>
      <family val="3"/>
    </font>
    <font>
      <sz val="9"/>
      <name val="Courier New"/>
      <family val="3"/>
    </font>
    <font>
      <sz val="9"/>
      <name val="Helv"/>
      <family val="2"/>
    </font>
    <font>
      <sz val="10"/>
      <name val="Humnst777 Blk BT"/>
      <family val="2"/>
    </font>
    <font>
      <sz val="11"/>
      <name val="Humnst777 BT"/>
      <family val="2"/>
    </font>
    <font>
      <sz val="10"/>
      <name val="Humnst777 Lt BT"/>
      <family val="2"/>
    </font>
    <font>
      <sz val="10"/>
      <name val="Dutch"/>
    </font>
    <font>
      <sz val="11"/>
      <color indexed="9"/>
      <name val="Calibri"/>
      <family val="2"/>
    </font>
    <font>
      <i/>
      <sz val="9"/>
      <name val="Humnst777 Lt BT"/>
      <family val="2"/>
    </font>
    <font>
      <sz val="10"/>
      <color indexed="20"/>
      <name val="Times New Roman"/>
      <family val="1"/>
    </font>
    <font>
      <sz val="10"/>
      <name val="Timsrom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8"/>
      <name val="Verdana"/>
      <family val="2"/>
    </font>
    <font>
      <b/>
      <sz val="10"/>
      <name val="MS Sans Serif"/>
      <family val="2"/>
    </font>
    <font>
      <sz val="11"/>
      <color indexed="17"/>
      <name val="Calibri"/>
      <family val="2"/>
      <charset val="238"/>
    </font>
    <font>
      <sz val="10"/>
      <name val="Helvetica"/>
      <family val="2"/>
    </font>
    <font>
      <b/>
      <sz val="11"/>
      <color indexed="52"/>
      <name val="Calibri"/>
      <family val="2"/>
      <charset val="238"/>
    </font>
    <font>
      <b/>
      <sz val="11"/>
      <color indexed="52"/>
      <name val="Calibri"/>
      <family val="2"/>
    </font>
    <font>
      <b/>
      <sz val="10"/>
      <name val="Helv"/>
      <family val="2"/>
    </font>
    <font>
      <sz val="11"/>
      <color indexed="52"/>
      <name val="Calibri"/>
      <family val="2"/>
      <charset val="238"/>
    </font>
    <font>
      <b/>
      <sz val="11"/>
      <name val="Arial"/>
      <family val="2"/>
    </font>
    <font>
      <b/>
      <sz val="11"/>
      <color indexed="9"/>
      <name val="Calibri"/>
      <family val="2"/>
    </font>
    <font>
      <sz val="8"/>
      <name val="Univers (WN)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sz val="11"/>
      <name val="New Times Roman"/>
    </font>
    <font>
      <u val="singleAccounting"/>
      <sz val="11"/>
      <name val="Times New Roman"/>
      <family val="1"/>
    </font>
    <font>
      <sz val="11"/>
      <name val="Tahoma"/>
      <family val="2"/>
    </font>
    <font>
      <sz val="9"/>
      <name val="Frutiger 45 Light"/>
    </font>
    <font>
      <sz val="12"/>
      <color indexed="22"/>
      <name val="Arial"/>
      <family val="2"/>
    </font>
    <font>
      <sz val="10"/>
      <name val="Tahoma"/>
      <family val="2"/>
    </font>
    <font>
      <sz val="10"/>
      <color indexed="0"/>
      <name val="MS Sans Serif"/>
      <family val="2"/>
    </font>
    <font>
      <b/>
      <sz val="14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0"/>
      <name val="David"/>
      <family val="2"/>
      <charset val="177"/>
    </font>
    <font>
      <sz val="10"/>
      <color indexed="50"/>
      <name val="Times New Roman"/>
      <family val="1"/>
    </font>
    <font>
      <sz val="11"/>
      <name val="StoneSerif"/>
    </font>
    <font>
      <sz val="8"/>
      <name val="Arial CE"/>
      <family val="2"/>
      <charset val="238"/>
    </font>
    <font>
      <sz val="10"/>
      <name val="Arial CE"/>
    </font>
    <font>
      <sz val="10"/>
      <name val="Arial CE"/>
      <charset val="238"/>
    </font>
    <font>
      <sz val="12"/>
      <name val="Arial PL"/>
    </font>
    <font>
      <sz val="12"/>
      <name val="Tms Rmn"/>
    </font>
    <font>
      <sz val="10"/>
      <color indexed="12"/>
      <name val="Times New Roman"/>
      <family val="1"/>
    </font>
    <font>
      <sz val="10"/>
      <color indexed="16"/>
      <name val="MS Serif"/>
      <family val="1"/>
    </font>
    <font>
      <sz val="11"/>
      <color indexed="20"/>
      <name val="Calibri"/>
      <family val="2"/>
      <charset val="238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11"/>
      <color indexed="17"/>
      <name val="Calibri"/>
      <family val="2"/>
    </font>
    <font>
      <sz val="12"/>
      <name val="MgHelveticaLight"/>
      <charset val="161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sz val="12"/>
      <name val="Helv"/>
      <family val="2"/>
    </font>
    <font>
      <b/>
      <sz val="12"/>
      <name val="Arial"/>
      <family val="2"/>
      <charset val="177"/>
    </font>
    <font>
      <b/>
      <u/>
      <sz val="8"/>
      <color indexed="8"/>
      <name val="Tahoma"/>
      <family val="2"/>
    </font>
    <font>
      <b/>
      <sz val="14"/>
      <name val="MS Sans Serif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name val="Arial"/>
      <family val="2"/>
    </font>
    <font>
      <u/>
      <sz val="10"/>
      <color indexed="36"/>
      <name val="MS Sans Serif"/>
      <family val="2"/>
    </font>
    <font>
      <sz val="11"/>
      <name val="Humnst777 Blk BT"/>
      <family val="2"/>
    </font>
    <font>
      <b/>
      <sz val="11"/>
      <color indexed="63"/>
      <name val="Calibri"/>
      <family val="2"/>
      <charset val="238"/>
    </font>
    <font>
      <sz val="11"/>
      <color indexed="62"/>
      <name val="Calibri"/>
      <family val="2"/>
    </font>
    <font>
      <sz val="12"/>
      <name val="Helv"/>
      <charset val="177"/>
    </font>
    <font>
      <sz val="11"/>
      <color indexed="62"/>
      <name val="Calibri"/>
      <family val="2"/>
      <charset val="238"/>
    </font>
    <font>
      <sz val="10"/>
      <name val="Geneva CE"/>
    </font>
    <font>
      <sz val="10"/>
      <name val="Geneva"/>
    </font>
    <font>
      <sz val="8"/>
      <name val="Geneva"/>
    </font>
    <font>
      <sz val="12"/>
      <name val="Arial MT"/>
    </font>
    <font>
      <sz val="5"/>
      <name val="Arial"/>
      <family val="2"/>
    </font>
    <font>
      <sz val="7"/>
      <name val="Arial CE"/>
      <family val="2"/>
      <charset val="238"/>
    </font>
    <font>
      <sz val="11"/>
      <color indexed="52"/>
      <name val="Calibri"/>
      <family val="2"/>
    </font>
    <font>
      <sz val="12"/>
      <color indexed="9"/>
      <name val="Helv"/>
      <charset val="177"/>
    </font>
    <font>
      <sz val="8"/>
      <name val="Courier"/>
      <family val="3"/>
    </font>
    <font>
      <b/>
      <sz val="12"/>
      <color indexed="16"/>
      <name val="Times New Roman"/>
      <family val="1"/>
    </font>
    <font>
      <sz val="10"/>
      <name val="Geneva"/>
      <charset val="177"/>
    </font>
    <font>
      <b/>
      <sz val="11"/>
      <name val="Helv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sz val="8"/>
      <color indexed="23"/>
      <name val="Verdana"/>
      <family val="2"/>
    </font>
    <font>
      <sz val="10"/>
      <name val="Arial CE"/>
      <charset val="177"/>
    </font>
    <font>
      <sz val="9"/>
      <name val="Arial"/>
      <family val="2"/>
    </font>
    <font>
      <sz val="10"/>
      <name val="Arial CE"/>
      <family val="2"/>
      <charset val="238"/>
    </font>
    <font>
      <u/>
      <sz val="10"/>
      <color indexed="14"/>
      <name val="MS Sans Serif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Tms Rmn"/>
      <charset val="177"/>
    </font>
    <font>
      <sz val="10"/>
      <color indexed="9"/>
      <name val="Arial"/>
      <family val="2"/>
    </font>
    <font>
      <sz val="16"/>
      <color indexed="9"/>
      <name val="Tahoma"/>
      <family val="2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name val="Helv"/>
      <charset val="177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sz val="10"/>
      <color indexed="39"/>
      <name val="Arial"/>
      <family val="2"/>
    </font>
    <font>
      <sz val="10"/>
      <color indexed="42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2"/>
      <name val="Arial"/>
      <family val="2"/>
    </font>
    <font>
      <sz val="8"/>
      <color indexed="18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b/>
      <sz val="10"/>
      <name val="Helv"/>
    </font>
    <font>
      <b/>
      <sz val="8"/>
      <color indexed="8"/>
      <name val="Helv"/>
      <charset val="177"/>
    </font>
    <font>
      <b/>
      <sz val="8"/>
      <name val="Tms Rmn"/>
    </font>
    <font>
      <b/>
      <sz val="8"/>
      <color indexed="63"/>
      <name val="Verdana"/>
      <family val="2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8"/>
      <color indexed="9"/>
      <name val="Arial"/>
      <family val="2"/>
    </font>
    <font>
      <b/>
      <sz val="8"/>
      <color indexed="61"/>
      <name val="Arial"/>
      <family val="2"/>
    </font>
    <font>
      <b/>
      <sz val="8"/>
      <color indexed="17"/>
      <name val="Arial"/>
      <family val="2"/>
    </font>
    <font>
      <b/>
      <sz val="8"/>
      <color indexed="12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8"/>
      <name val="Calibri"/>
      <family val="2"/>
    </font>
    <font>
      <u/>
      <sz val="12"/>
      <color indexed="28"/>
      <name val="Times New Roman CE"/>
      <family val="1"/>
      <charset val="238"/>
    </font>
    <font>
      <sz val="12"/>
      <color indexed="14"/>
      <name val="Arial MT"/>
      <family val="2"/>
    </font>
    <font>
      <sz val="12"/>
      <name val="Helvetica"/>
      <family val="2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</font>
    <font>
      <sz val="10"/>
      <name val="Arial Greek"/>
      <charset val="161"/>
    </font>
    <font>
      <sz val="12"/>
      <name val="바탕체"/>
      <family val="1"/>
      <charset val="129"/>
    </font>
    <font>
      <u/>
      <sz val="11"/>
      <color indexed="12"/>
      <name val="돋움"/>
      <family val="3"/>
      <charset val="129"/>
    </font>
    <font>
      <sz val="11"/>
      <name val="ＭＳ Ｐゴシック"/>
      <family val="3"/>
      <charset val="128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8"/>
      <color indexed="54"/>
      <name val="Calibri Light"/>
      <family val="2"/>
    </font>
    <font>
      <sz val="10"/>
      <color theme="1"/>
      <name val="Arial"/>
      <family val="2"/>
      <charset val="238"/>
    </font>
    <font>
      <u/>
      <sz val="8"/>
      <color indexed="12"/>
      <name val="Tahoma"/>
      <family val="2"/>
    </font>
  </fonts>
  <fills count="85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1F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24"/>
      </patternFill>
    </fill>
    <fill>
      <patternFill patternType="solid">
        <fgColor indexed="47"/>
        <bgColor indexed="22"/>
      </patternFill>
    </fill>
    <fill>
      <patternFill patternType="lightGray">
        <f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0625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5"/>
        <bgColor indexed="64"/>
      </patternFill>
    </fill>
    <fill>
      <patternFill patternType="solid">
        <fgColor indexed="50"/>
      </patternFill>
    </fill>
    <fill>
      <patternFill patternType="lightGray">
        <fgColor indexed="26"/>
      </patternFill>
    </fill>
    <fill>
      <patternFill patternType="solid">
        <fgColor indexed="54"/>
        <bgColor indexed="64"/>
      </patternFill>
    </fill>
    <fill>
      <patternFill patternType="mediumGray">
        <fgColor indexed="51"/>
      </patternFill>
    </fill>
    <fill>
      <patternFill patternType="lightGray">
        <fgColor indexed="43"/>
        <bgColor indexed="26"/>
      </patternFill>
    </fill>
    <fill>
      <patternFill patternType="solid">
        <fgColor indexed="26"/>
        <bgColor indexed="43"/>
      </patternFill>
    </fill>
    <fill>
      <patternFill patternType="solid">
        <fgColor indexed="41"/>
      </patternFill>
    </fill>
    <fill>
      <patternFill patternType="solid">
        <fgColor indexed="9"/>
        <bgColor indexed="31"/>
      </patternFill>
    </fill>
    <fill>
      <patternFill patternType="lightGray"/>
    </fill>
    <fill>
      <patternFill patternType="solid">
        <fgColor indexed="44"/>
        <bgColor indexed="64"/>
      </patternFill>
    </fill>
    <fill>
      <patternFill patternType="solid">
        <fgColor indexed="13"/>
      </patternFill>
    </fill>
    <fill>
      <patternFill patternType="solid">
        <fgColor indexed="9"/>
      </patternFill>
    </fill>
  </fills>
  <borders count="6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hair">
        <color indexed="22"/>
      </left>
      <right style="hair">
        <color indexed="22"/>
      </right>
      <top/>
      <bottom/>
      <diagonal/>
    </border>
    <border>
      <left/>
      <right/>
      <top style="hair">
        <color indexed="63"/>
      </top>
      <bottom style="hair">
        <color indexed="63"/>
      </bottom>
      <diagonal/>
    </border>
    <border>
      <left style="thick">
        <color indexed="9"/>
      </left>
      <right/>
      <top style="hair">
        <color indexed="63"/>
      </top>
      <bottom style="hair">
        <color indexed="63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10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10"/>
      </right>
      <top/>
      <bottom/>
      <diagonal/>
    </border>
    <border>
      <left style="thick">
        <color indexed="9"/>
      </left>
      <right style="thick">
        <color indexed="9"/>
      </right>
      <top style="hair">
        <color indexed="63"/>
      </top>
      <bottom style="hair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238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11" fillId="2" borderId="1" applyNumberFormat="0" applyAlignment="0" applyProtection="0"/>
    <xf numFmtId="165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7" applyNumberFormat="0" applyAlignment="0" applyProtection="0"/>
    <xf numFmtId="0" fontId="24" fillId="8" borderId="8" applyNumberFormat="0" applyAlignment="0" applyProtection="0"/>
    <xf numFmtId="0" fontId="25" fillId="8" borderId="7" applyNumberFormat="0" applyAlignment="0" applyProtection="0"/>
    <xf numFmtId="0" fontId="26" fillId="0" borderId="9" applyNumberFormat="0" applyFill="0" applyAlignment="0" applyProtection="0"/>
    <xf numFmtId="0" fontId="11" fillId="2" borderId="1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0" fontId="3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3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2" fillId="0" borderId="0"/>
    <xf numFmtId="0" fontId="1" fillId="0" borderId="0"/>
    <xf numFmtId="16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33" fillId="0" borderId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4" fillId="0" borderId="0"/>
    <xf numFmtId="43" fontId="3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166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" fillId="0" borderId="0"/>
    <xf numFmtId="0" fontId="23" fillId="34" borderId="26"/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0" fillId="0" borderId="0"/>
    <xf numFmtId="0" fontId="42" fillId="0" borderId="0"/>
    <xf numFmtId="0" fontId="33" fillId="0" borderId="0"/>
    <xf numFmtId="43" fontId="3" fillId="0" borderId="0" applyFont="0" applyFill="0" applyBorder="0" applyAlignment="0" applyProtection="0"/>
    <xf numFmtId="0" fontId="44" fillId="0" borderId="0"/>
    <xf numFmtId="0" fontId="1" fillId="0" borderId="0"/>
    <xf numFmtId="0" fontId="1" fillId="0" borderId="0"/>
    <xf numFmtId="0" fontId="14" fillId="0" borderId="0"/>
    <xf numFmtId="0" fontId="44" fillId="0" borderId="0"/>
    <xf numFmtId="174" fontId="3" fillId="0" borderId="20"/>
    <xf numFmtId="0" fontId="3" fillId="0" borderId="0"/>
    <xf numFmtId="3" fontId="45" fillId="0" borderId="0" applyFont="0"/>
    <xf numFmtId="0" fontId="3" fillId="0" borderId="0">
      <alignment vertical="top"/>
    </xf>
    <xf numFmtId="0" fontId="3" fillId="0" borderId="0">
      <alignment vertical="top"/>
    </xf>
    <xf numFmtId="0" fontId="3" fillId="0" borderId="0" applyFont="0" applyFill="0" applyBorder="0" applyAlignment="0" applyProtection="0"/>
    <xf numFmtId="0" fontId="46" fillId="0" borderId="0">
      <alignment vertical="top"/>
    </xf>
    <xf numFmtId="0" fontId="47" fillId="0" borderId="0"/>
    <xf numFmtId="0" fontId="46" fillId="0" borderId="0">
      <alignment vertical="top"/>
    </xf>
    <xf numFmtId="0" fontId="47" fillId="0" borderId="0"/>
    <xf numFmtId="0" fontId="48" fillId="0" borderId="0"/>
    <xf numFmtId="0" fontId="3" fillId="0" borderId="0"/>
    <xf numFmtId="0" fontId="46" fillId="0" borderId="0">
      <alignment vertical="top"/>
    </xf>
    <xf numFmtId="0" fontId="49" fillId="0" borderId="0"/>
    <xf numFmtId="0" fontId="49" fillId="0" borderId="0"/>
    <xf numFmtId="0" fontId="49" fillId="0" borderId="0"/>
    <xf numFmtId="0" fontId="46" fillId="0" borderId="0">
      <alignment vertical="top"/>
    </xf>
    <xf numFmtId="0" fontId="46" fillId="0" borderId="0">
      <alignment vertical="top"/>
    </xf>
    <xf numFmtId="0" fontId="50" fillId="0" borderId="0"/>
    <xf numFmtId="0" fontId="49" fillId="0" borderId="0"/>
    <xf numFmtId="0" fontId="47" fillId="0" borderId="0"/>
    <xf numFmtId="0" fontId="47" fillId="0" borderId="0"/>
    <xf numFmtId="0" fontId="49" fillId="0" borderId="0"/>
    <xf numFmtId="0" fontId="49" fillId="0" borderId="0"/>
    <xf numFmtId="0" fontId="46" fillId="0" borderId="0">
      <alignment vertical="top"/>
    </xf>
    <xf numFmtId="0" fontId="49" fillId="0" borderId="0"/>
    <xf numFmtId="0" fontId="49" fillId="0" borderId="0"/>
    <xf numFmtId="0" fontId="51" fillId="0" borderId="27">
      <alignment vertical="center"/>
    </xf>
    <xf numFmtId="0" fontId="46" fillId="0" borderId="0">
      <alignment vertical="top"/>
    </xf>
    <xf numFmtId="0" fontId="49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6" fillId="0" borderId="0">
      <alignment vertical="top"/>
    </xf>
    <xf numFmtId="0" fontId="47" fillId="0" borderId="0"/>
    <xf numFmtId="0" fontId="49" fillId="0" borderId="0"/>
    <xf numFmtId="0" fontId="46" fillId="0" borderId="0">
      <alignment vertical="top"/>
    </xf>
    <xf numFmtId="0" fontId="46" fillId="0" borderId="0">
      <alignment vertical="top"/>
    </xf>
    <xf numFmtId="0" fontId="47" fillId="0" borderId="0"/>
    <xf numFmtId="0" fontId="47" fillId="0" borderId="0"/>
    <xf numFmtId="0" fontId="46" fillId="0" borderId="0">
      <alignment vertical="top"/>
    </xf>
    <xf numFmtId="0" fontId="48" fillId="0" borderId="0"/>
    <xf numFmtId="0" fontId="46" fillId="0" borderId="0">
      <alignment vertical="top"/>
    </xf>
    <xf numFmtId="0" fontId="46" fillId="0" borderId="0">
      <alignment vertical="top"/>
    </xf>
    <xf numFmtId="0" fontId="3" fillId="0" borderId="0"/>
    <xf numFmtId="0" fontId="50" fillId="0" borderId="0"/>
    <xf numFmtId="0" fontId="46" fillId="0" borderId="0">
      <alignment vertical="top"/>
    </xf>
    <xf numFmtId="0" fontId="47" fillId="0" borderId="0"/>
    <xf numFmtId="0" fontId="3" fillId="0" borderId="0" applyNumberForma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6" fillId="0" borderId="0">
      <alignment vertical="top"/>
    </xf>
    <xf numFmtId="0" fontId="46" fillId="0" borderId="0">
      <alignment vertical="top"/>
    </xf>
    <xf numFmtId="0" fontId="51" fillId="0" borderId="27">
      <alignment vertical="center"/>
    </xf>
    <xf numFmtId="0" fontId="49" fillId="0" borderId="0"/>
    <xf numFmtId="0" fontId="49" fillId="0" borderId="0"/>
    <xf numFmtId="0" fontId="46" fillId="0" borderId="0">
      <alignment vertical="top"/>
    </xf>
    <xf numFmtId="0" fontId="51" fillId="0" borderId="27">
      <alignment vertical="center"/>
    </xf>
    <xf numFmtId="0" fontId="49" fillId="0" borderId="0"/>
    <xf numFmtId="0" fontId="47" fillId="0" borderId="0"/>
    <xf numFmtId="0" fontId="49" fillId="0" borderId="0"/>
    <xf numFmtId="0" fontId="46" fillId="0" borderId="0">
      <alignment vertical="top"/>
    </xf>
    <xf numFmtId="0" fontId="46" fillId="0" borderId="0">
      <alignment vertical="top"/>
    </xf>
    <xf numFmtId="0" fontId="47" fillId="0" borderId="0"/>
    <xf numFmtId="0" fontId="48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9" fillId="0" borderId="0"/>
    <xf numFmtId="0" fontId="48" fillId="0" borderId="0"/>
    <xf numFmtId="0" fontId="46" fillId="0" borderId="0">
      <alignment vertical="top"/>
    </xf>
    <xf numFmtId="0" fontId="46" fillId="0" borderId="0">
      <alignment vertical="top"/>
    </xf>
    <xf numFmtId="0" fontId="47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0" fontId="47" fillId="0" borderId="0"/>
    <xf numFmtId="0" fontId="51" fillId="0" borderId="27">
      <alignment vertical="center"/>
    </xf>
    <xf numFmtId="0" fontId="46" fillId="0" borderId="0">
      <alignment vertical="top"/>
    </xf>
    <xf numFmtId="0" fontId="46" fillId="0" borderId="0">
      <alignment vertical="top"/>
    </xf>
    <xf numFmtId="0" fontId="49" fillId="0" borderId="0"/>
    <xf numFmtId="0" fontId="52" fillId="0" borderId="0"/>
    <xf numFmtId="0" fontId="52" fillId="0" borderId="0"/>
    <xf numFmtId="0" fontId="52" fillId="0" borderId="0"/>
    <xf numFmtId="0" fontId="49" fillId="0" borderId="0"/>
    <xf numFmtId="0" fontId="49" fillId="0" borderId="0"/>
    <xf numFmtId="0" fontId="3" fillId="36" borderId="0"/>
    <xf numFmtId="0" fontId="46" fillId="0" borderId="0">
      <alignment vertical="top"/>
    </xf>
    <xf numFmtId="0" fontId="46" fillId="0" borderId="0">
      <alignment vertical="top"/>
    </xf>
    <xf numFmtId="0" fontId="49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6" fillId="0" borderId="0">
      <alignment vertical="top"/>
    </xf>
    <xf numFmtId="0" fontId="52" fillId="0" borderId="0"/>
    <xf numFmtId="0" fontId="52" fillId="0" borderId="0"/>
    <xf numFmtId="17" fontId="53" fillId="35" borderId="0"/>
    <xf numFmtId="0" fontId="3" fillId="0" borderId="0"/>
    <xf numFmtId="1" fontId="54" fillId="0" borderId="0"/>
    <xf numFmtId="0" fontId="55" fillId="0" borderId="0"/>
    <xf numFmtId="0" fontId="56" fillId="0" borderId="0"/>
    <xf numFmtId="2" fontId="54" fillId="0" borderId="0"/>
    <xf numFmtId="1" fontId="55" fillId="0" borderId="0"/>
    <xf numFmtId="1" fontId="57" fillId="0" borderId="0"/>
    <xf numFmtId="1" fontId="58" fillId="0" borderId="0"/>
    <xf numFmtId="1" fontId="59" fillId="0" borderId="0"/>
    <xf numFmtId="1" fontId="60" fillId="0" borderId="0"/>
    <xf numFmtId="175" fontId="61" fillId="0" borderId="28">
      <alignment vertical="center"/>
    </xf>
    <xf numFmtId="175" fontId="62" fillId="0" borderId="0">
      <alignment vertical="center"/>
    </xf>
    <xf numFmtId="175" fontId="63" fillId="0" borderId="0"/>
    <xf numFmtId="175" fontId="61" fillId="0" borderId="29">
      <alignment vertical="center"/>
    </xf>
    <xf numFmtId="0" fontId="64" fillId="0" borderId="0" applyFont="0" applyFill="0" applyBorder="0" applyAlignment="0" applyProtection="0"/>
    <xf numFmtId="38" fontId="50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7" borderId="0" applyNumberFormat="0" applyBorder="0" applyAlignment="0" applyProtection="0"/>
    <xf numFmtId="0" fontId="65" fillId="48" borderId="0" applyNumberFormat="0" applyBorder="0" applyAlignment="0" applyProtection="0"/>
    <xf numFmtId="0" fontId="65" fillId="45" borderId="0" applyNumberFormat="0" applyBorder="0" applyAlignment="0" applyProtection="0"/>
    <xf numFmtId="0" fontId="65" fillId="46" borderId="0" applyNumberFormat="0" applyBorder="0" applyAlignment="0" applyProtection="0"/>
    <xf numFmtId="0" fontId="65" fillId="49" borderId="0" applyNumberFormat="0" applyBorder="0" applyAlignment="0" applyProtection="0"/>
    <xf numFmtId="0" fontId="65" fillId="50" borderId="0" applyNumberFormat="0" applyBorder="0" applyAlignment="0" applyProtection="0"/>
    <xf numFmtId="0" fontId="65" fillId="51" borderId="0" applyNumberFormat="0" applyBorder="0" applyAlignment="0" applyProtection="0"/>
    <xf numFmtId="0" fontId="3" fillId="0" borderId="0"/>
    <xf numFmtId="175" fontId="66" fillId="0" borderId="0"/>
    <xf numFmtId="3" fontId="66" fillId="0" borderId="0"/>
    <xf numFmtId="0" fontId="65" fillId="52" borderId="0" applyNumberFormat="0" applyBorder="0" applyAlignment="0" applyProtection="0"/>
    <xf numFmtId="0" fontId="65" fillId="53" borderId="0" applyNumberFormat="0" applyBorder="0" applyAlignment="0" applyProtection="0"/>
    <xf numFmtId="0" fontId="65" fillId="54" borderId="0" applyNumberFormat="0" applyBorder="0" applyAlignment="0" applyProtection="0"/>
    <xf numFmtId="0" fontId="65" fillId="49" borderId="0" applyNumberFormat="0" applyBorder="0" applyAlignment="0" applyProtection="0"/>
    <xf numFmtId="0" fontId="65" fillId="50" borderId="0" applyNumberFormat="0" applyBorder="0" applyAlignment="0" applyProtection="0"/>
    <xf numFmtId="0" fontId="65" fillId="55" borderId="0" applyNumberFormat="0" applyBorder="0" applyAlignment="0" applyProtection="0"/>
    <xf numFmtId="176" fontId="67" fillId="0" borderId="0" applyNumberFormat="0" applyFont="0" applyBorder="0"/>
    <xf numFmtId="42" fontId="68" fillId="0" borderId="0" applyFont="0" applyFill="0" applyBorder="0" applyAlignment="0" applyProtection="0"/>
    <xf numFmtId="37" fontId="33" fillId="56" borderId="21" applyBorder="0" applyProtection="0">
      <alignment vertical="center"/>
    </xf>
    <xf numFmtId="176" fontId="67" fillId="0" borderId="0" applyNumberFormat="0" applyFont="0"/>
    <xf numFmtId="0" fontId="69" fillId="0" borderId="0">
      <alignment horizontal="center" wrapText="1"/>
      <protection locked="0"/>
    </xf>
    <xf numFmtId="0" fontId="70" fillId="39" borderId="0" applyNumberFormat="0" applyBorder="0" applyAlignment="0" applyProtection="0"/>
    <xf numFmtId="0" fontId="21" fillId="5" borderId="0" applyNumberFormat="0" applyBorder="0" applyAlignment="0" applyProtection="0"/>
    <xf numFmtId="38" fontId="3" fillId="57" borderId="20">
      <protection locked="0"/>
    </xf>
    <xf numFmtId="0" fontId="71" fillId="0" borderId="20" applyNumberFormat="0"/>
    <xf numFmtId="0" fontId="72" fillId="0" borderId="20" applyNumberFormat="0"/>
    <xf numFmtId="0" fontId="73" fillId="58" borderId="0" applyBorder="0">
      <alignment horizontal="left" vertical="center" indent="1"/>
    </xf>
    <xf numFmtId="5" fontId="74" fillId="0" borderId="14" applyAlignment="0" applyProtection="0"/>
    <xf numFmtId="0" fontId="75" fillId="40" borderId="0" applyNumberFormat="0" applyBorder="0" applyAlignment="0" applyProtection="0"/>
    <xf numFmtId="37" fontId="76" fillId="0" borderId="0"/>
    <xf numFmtId="177" fontId="3" fillId="0" borderId="0" applyFill="0" applyBorder="0" applyAlignment="0"/>
    <xf numFmtId="178" fontId="68" fillId="0" borderId="0" applyFill="0" applyBorder="0" applyAlignment="0"/>
    <xf numFmtId="179" fontId="68" fillId="0" borderId="0" applyFill="0" applyBorder="0" applyAlignment="0"/>
    <xf numFmtId="180" fontId="8" fillId="0" borderId="0" applyFill="0" applyBorder="0" applyAlignment="0"/>
    <xf numFmtId="181" fontId="8" fillId="0" borderId="0" applyFill="0" applyBorder="0" applyAlignment="0"/>
    <xf numFmtId="182" fontId="68" fillId="0" borderId="0" applyFill="0" applyBorder="0" applyAlignment="0"/>
    <xf numFmtId="183" fontId="8" fillId="0" borderId="0" applyFill="0" applyBorder="0" applyAlignment="0"/>
    <xf numFmtId="178" fontId="68" fillId="0" borderId="0" applyFill="0" applyBorder="0" applyAlignment="0"/>
    <xf numFmtId="0" fontId="3" fillId="0" borderId="20">
      <alignment horizontal="left" vertical="center" wrapText="1"/>
    </xf>
    <xf numFmtId="0" fontId="77" fillId="59" borderId="30" applyNumberFormat="0" applyAlignment="0" applyProtection="0"/>
    <xf numFmtId="0" fontId="78" fillId="59" borderId="30" applyNumberFormat="0" applyAlignment="0" applyProtection="0"/>
    <xf numFmtId="0" fontId="79" fillId="0" borderId="0"/>
    <xf numFmtId="0" fontId="80" fillId="0" borderId="31" applyNumberFormat="0" applyFill="0" applyAlignment="0" applyProtection="0"/>
    <xf numFmtId="0" fontId="43" fillId="0" borderId="0" applyFill="0" applyBorder="0" applyProtection="0">
      <alignment horizontal="center"/>
      <protection locked="0"/>
    </xf>
    <xf numFmtId="0" fontId="81" fillId="0" borderId="0" applyFill="0" applyBorder="0" applyProtection="0">
      <alignment horizontal="center"/>
    </xf>
    <xf numFmtId="0" fontId="82" fillId="60" borderId="32" applyNumberFormat="0" applyAlignment="0" applyProtection="0"/>
    <xf numFmtId="1" fontId="83" fillId="0" borderId="0">
      <protection locked="0"/>
    </xf>
    <xf numFmtId="3" fontId="3" fillId="0" borderId="0" applyFont="0" applyAlignment="0"/>
    <xf numFmtId="184" fontId="84" fillId="0" borderId="13" applyBorder="0">
      <alignment horizontal="center" vertical="center"/>
    </xf>
    <xf numFmtId="0" fontId="85" fillId="0" borderId="22">
      <alignment horizontal="center"/>
    </xf>
    <xf numFmtId="169" fontId="8" fillId="0" borderId="0" applyFill="0" applyBorder="0" applyAlignment="0" applyProtection="0"/>
    <xf numFmtId="182" fontId="68" fillId="0" borderId="0" applyFont="0" applyFill="0" applyBorder="0" applyAlignment="0" applyProtection="0"/>
    <xf numFmtId="185" fontId="41" fillId="0" borderId="0" applyFont="0" applyFill="0" applyBorder="0" applyAlignment="0" applyProtection="0"/>
    <xf numFmtId="39" fontId="86" fillId="0" borderId="0" applyFont="0" applyFill="0" applyBorder="0" applyAlignment="0" applyProtection="0"/>
    <xf numFmtId="186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8" fillId="0" borderId="0" applyFont="0" applyFill="0" applyBorder="0" applyAlignment="0" applyProtection="0"/>
    <xf numFmtId="187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8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88" fontId="89" fillId="0" borderId="0" applyFont="0" applyFill="0" applyBorder="0" applyAlignment="0" applyProtection="0"/>
    <xf numFmtId="188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188" fontId="89" fillId="0" borderId="0" applyFont="0" applyFill="0" applyBorder="0" applyAlignment="0" applyProtection="0"/>
    <xf numFmtId="188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8" fillId="0" borderId="0"/>
    <xf numFmtId="189" fontId="90" fillId="0" borderId="0" applyFont="0">
      <alignment horizontal="left"/>
      <protection locked="0"/>
    </xf>
    <xf numFmtId="0" fontId="92" fillId="0" borderId="0" applyNumberFormat="0" applyFill="0" applyBorder="0" applyAlignment="0" applyProtection="0"/>
    <xf numFmtId="0" fontId="47" fillId="0" borderId="0"/>
    <xf numFmtId="0" fontId="47" fillId="0" borderId="0"/>
    <xf numFmtId="3" fontId="3" fillId="0" borderId="0" applyFont="0" applyFill="0" applyBorder="0" applyAlignment="0" applyProtection="0"/>
    <xf numFmtId="0" fontId="47" fillId="0" borderId="0"/>
    <xf numFmtId="0" fontId="93" fillId="0" borderId="0" applyFill="0" applyBorder="0" applyAlignment="0" applyProtection="0">
      <protection locked="0"/>
    </xf>
    <xf numFmtId="190" fontId="47" fillId="0" borderId="0"/>
    <xf numFmtId="37" fontId="3" fillId="36" borderId="33" applyFill="0" applyBorder="0" applyAlignment="0" applyProtection="0"/>
    <xf numFmtId="0" fontId="94" fillId="0" borderId="0" applyNumberFormat="0" applyAlignment="0">
      <alignment horizontal="left"/>
    </xf>
    <xf numFmtId="0" fontId="95" fillId="0" borderId="0" applyNumberFormat="0" applyAlignment="0"/>
    <xf numFmtId="0" fontId="47" fillId="0" borderId="0"/>
    <xf numFmtId="42" fontId="96" fillId="0" borderId="0" applyFont="0" applyFill="0" applyBorder="0" applyAlignment="0" applyProtection="0"/>
    <xf numFmtId="178" fontId="68" fillId="0" borderId="0" applyFont="0" applyFill="0" applyBorder="0" applyAlignment="0" applyProtection="0"/>
    <xf numFmtId="191" fontId="87" fillId="0" borderId="0" applyFont="0" applyFill="0" applyBorder="0" applyAlignment="0" applyProtection="0"/>
    <xf numFmtId="192" fontId="86" fillId="0" borderId="0" applyFont="0" applyFill="0" applyBorder="0" applyAlignment="0" applyProtection="0"/>
    <xf numFmtId="193" fontId="8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194" fontId="8" fillId="0" borderId="0"/>
    <xf numFmtId="195" fontId="97" fillId="61" borderId="34" applyNumberFormat="0" applyFont="0" applyBorder="0">
      <alignment horizontal="center" vertical="center" wrapText="1"/>
    </xf>
    <xf numFmtId="14" fontId="3" fillId="0" borderId="0"/>
    <xf numFmtId="196" fontId="98" fillId="0" borderId="0" applyFont="0" applyFill="0" applyBorder="0" applyAlignment="0" applyProtection="0"/>
    <xf numFmtId="14" fontId="46" fillId="0" borderId="0" applyFill="0" applyBorder="0" applyAlignment="0"/>
    <xf numFmtId="0" fontId="3" fillId="0" borderId="0" applyFont="0" applyFill="0" applyBorder="0" applyAlignment="0" applyProtection="0"/>
    <xf numFmtId="14" fontId="3" fillId="0" borderId="19" applyFill="0" applyBorder="0"/>
    <xf numFmtId="17" fontId="99" fillId="0" borderId="0" applyFont="0" applyFill="0" applyBorder="0" applyAlignment="0" applyProtection="0"/>
    <xf numFmtId="3" fontId="8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38" fontId="50" fillId="0" borderId="0" applyFont="0" applyFill="0" applyBorder="0" applyAlignment="0" applyProtection="0"/>
    <xf numFmtId="197" fontId="8" fillId="0" borderId="0"/>
    <xf numFmtId="3" fontId="100" fillId="0" borderId="0" applyFont="0" applyFill="0" applyBorder="0" applyAlignment="0" applyProtection="0"/>
    <xf numFmtId="198" fontId="101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41" fontId="100" fillId="0" borderId="0" applyFont="0" applyFill="0" applyBorder="0" applyAlignment="0" applyProtection="0"/>
    <xf numFmtId="173" fontId="3" fillId="0" borderId="0" applyFont="0" applyFill="0" applyBorder="0" applyAlignment="0" applyProtection="0"/>
    <xf numFmtId="201" fontId="102" fillId="0" borderId="0" applyFont="0" applyFill="0" applyBorder="0" applyAlignment="0" applyProtection="0"/>
    <xf numFmtId="199" fontId="101" fillId="0" borderId="0" applyFont="0" applyFill="0" applyBorder="0" applyAlignment="0" applyProtection="0"/>
    <xf numFmtId="198" fontId="101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71" fontId="3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9" fontId="101" fillId="0" borderId="0" applyFont="0" applyFill="0" applyBorder="0" applyAlignment="0" applyProtection="0"/>
    <xf numFmtId="198" fontId="100" fillId="0" borderId="0" applyFont="0" applyFill="0" applyBorder="0" applyAlignment="0" applyProtection="0"/>
    <xf numFmtId="3" fontId="100" fillId="0" borderId="0" applyFont="0" applyFill="0" applyBorder="0" applyProtection="0">
      <alignment horizontal="right"/>
    </xf>
    <xf numFmtId="202" fontId="101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100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102" fillId="0" borderId="0" applyFont="0" applyFill="0" applyBorder="0" applyAlignment="0" applyProtection="0"/>
    <xf numFmtId="203" fontId="101" fillId="0" borderId="0" applyFont="0" applyFill="0" applyBorder="0" applyAlignment="0" applyProtection="0"/>
    <xf numFmtId="202" fontId="101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50" fillId="0" borderId="0" applyFont="0" applyFill="0" applyBorder="0" applyAlignment="0" applyProtection="0"/>
    <xf numFmtId="203" fontId="50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50" fillId="0" borderId="0" applyFont="0" applyFill="0" applyBorder="0" applyAlignment="0" applyProtection="0"/>
    <xf numFmtId="203" fontId="50" fillId="0" borderId="0" applyFont="0" applyFill="0" applyBorder="0" applyAlignment="0" applyProtection="0"/>
    <xf numFmtId="203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50" fillId="0" borderId="0" applyFont="0" applyFill="0" applyBorder="0" applyAlignment="0" applyProtection="0"/>
    <xf numFmtId="203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101" fillId="0" borderId="0" applyFont="0" applyFill="0" applyBorder="0" applyAlignment="0" applyProtection="0"/>
    <xf numFmtId="202" fontId="100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62" borderId="0" applyNumberFormat="0" applyBorder="0" applyAlignment="0">
      <protection locked="0"/>
    </xf>
    <xf numFmtId="182" fontId="68" fillId="0" borderId="0" applyFill="0" applyBorder="0" applyAlignment="0"/>
    <xf numFmtId="178" fontId="68" fillId="0" borderId="0" applyFill="0" applyBorder="0" applyAlignment="0"/>
    <xf numFmtId="182" fontId="68" fillId="0" borderId="0" applyFill="0" applyBorder="0" applyAlignment="0"/>
    <xf numFmtId="183" fontId="8" fillId="0" borderId="0" applyFill="0" applyBorder="0" applyAlignment="0"/>
    <xf numFmtId="178" fontId="68" fillId="0" borderId="0" applyFill="0" applyBorder="0" applyAlignment="0"/>
    <xf numFmtId="0" fontId="105" fillId="0" borderId="0" applyNumberFormat="0" applyAlignment="0">
      <alignment horizontal="left"/>
    </xf>
    <xf numFmtId="0" fontId="106" fillId="39" borderId="0" applyNumberFormat="0" applyBorder="0" applyAlignment="0" applyProtection="0"/>
    <xf numFmtId="206" fontId="3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207" fontId="101" fillId="0" borderId="0" applyFont="0" applyFill="0" applyBorder="0" applyAlignment="0" applyProtection="0"/>
    <xf numFmtId="208" fontId="101" fillId="0" borderId="0" applyFont="0" applyFill="0" applyBorder="0" applyAlignment="0" applyProtection="0"/>
    <xf numFmtId="0" fontId="108" fillId="0" borderId="0">
      <protection locked="0"/>
    </xf>
    <xf numFmtId="0" fontId="109" fillId="0" borderId="0">
      <protection locked="0"/>
    </xf>
    <xf numFmtId="0" fontId="109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0" fontId="110" fillId="0" borderId="0">
      <protection locked="0"/>
    </xf>
    <xf numFmtId="209" fontId="108" fillId="0" borderId="0">
      <protection locked="0"/>
    </xf>
    <xf numFmtId="210" fontId="46" fillId="36" borderId="35" applyFill="0" applyBorder="0">
      <alignment vertical="center"/>
    </xf>
    <xf numFmtId="211" fontId="3" fillId="36" borderId="36" applyFill="0" applyBorder="0">
      <alignment vertical="center"/>
    </xf>
    <xf numFmtId="0" fontId="111" fillId="40" borderId="0" applyNumberFormat="0" applyBorder="0" applyAlignment="0" applyProtection="0"/>
    <xf numFmtId="0" fontId="20" fillId="4" borderId="0" applyNumberFormat="0" applyBorder="0" applyAlignment="0" applyProtection="0"/>
    <xf numFmtId="0" fontId="112" fillId="0" borderId="0"/>
    <xf numFmtId="38" fontId="51" fillId="36" borderId="0" applyNumberFormat="0" applyBorder="0" applyAlignment="0" applyProtection="0"/>
    <xf numFmtId="0" fontId="3" fillId="0" borderId="0">
      <alignment horizontal="center"/>
    </xf>
    <xf numFmtId="37" fontId="113" fillId="37" borderId="12" applyBorder="0">
      <alignment horizontal="left" vertical="center" indent="1"/>
    </xf>
    <xf numFmtId="37" fontId="114" fillId="36" borderId="25" applyFill="0">
      <alignment vertical="center"/>
    </xf>
    <xf numFmtId="0" fontId="115" fillId="0" borderId="0">
      <alignment horizontal="left"/>
    </xf>
    <xf numFmtId="0" fontId="116" fillId="0" borderId="25" applyNumberFormat="0" applyAlignment="0" applyProtection="0">
      <alignment horizontal="left" vertical="center"/>
    </xf>
    <xf numFmtId="0" fontId="116" fillId="0" borderId="2">
      <alignment horizontal="left" vertical="center"/>
    </xf>
    <xf numFmtId="0" fontId="114" fillId="0" borderId="18" applyNumberFormat="0" applyFill="0">
      <alignment horizontal="centerContinuous" vertical="top"/>
    </xf>
    <xf numFmtId="0" fontId="117" fillId="56" borderId="37" applyNumberFormat="0" applyBorder="0">
      <alignment horizontal="left" vertical="center" indent="1"/>
    </xf>
    <xf numFmtId="0" fontId="118" fillId="63" borderId="20" applyNumberFormat="0" applyFont="0" applyAlignment="0">
      <alignment horizontal="left" vertical="center"/>
    </xf>
    <xf numFmtId="0" fontId="119" fillId="0" borderId="38" applyNumberFormat="0" applyFill="0" applyAlignment="0" applyProtection="0"/>
    <xf numFmtId="0" fontId="120" fillId="0" borderId="39" applyNumberFormat="0" applyFill="0" applyAlignment="0" applyProtection="0"/>
    <xf numFmtId="0" fontId="121" fillId="0" borderId="40" applyNumberFormat="0" applyFill="0" applyAlignment="0" applyProtection="0"/>
    <xf numFmtId="0" fontId="121" fillId="0" borderId="0" applyNumberFormat="0" applyFill="0" applyBorder="0" applyAlignment="0" applyProtection="0"/>
    <xf numFmtId="0" fontId="81" fillId="0" borderId="0" applyFill="0" applyAlignment="0" applyProtection="0">
      <protection locked="0"/>
    </xf>
    <xf numFmtId="0" fontId="81" fillId="0" borderId="15" applyFill="0" applyAlignment="0" applyProtection="0">
      <protection locked="0"/>
    </xf>
    <xf numFmtId="212" fontId="109" fillId="0" borderId="0">
      <protection locked="0"/>
    </xf>
    <xf numFmtId="212" fontId="109" fillId="0" borderId="0">
      <protection locked="0"/>
    </xf>
    <xf numFmtId="213" fontId="3" fillId="0" borderId="0" applyFont="0" applyFill="0" applyBorder="0" applyAlignment="0" applyProtection="0">
      <alignment vertical="top" wrapText="1"/>
    </xf>
    <xf numFmtId="0" fontId="122" fillId="0" borderId="0" applyNumberFormat="0" applyFill="0" applyBorder="0" applyAlignment="0" applyProtection="0"/>
    <xf numFmtId="0" fontId="123" fillId="64" borderId="41" applyNumberFormat="0" applyFont="0" applyBorder="0" applyAlignment="0">
      <alignment vertical="center"/>
    </xf>
    <xf numFmtId="0" fontId="123" fillId="65" borderId="23" applyNumberFormat="0" applyFont="0" applyBorder="0" applyAlignment="0"/>
    <xf numFmtId="0" fontId="3" fillId="0" borderId="0">
      <alignment horizontal="center"/>
    </xf>
    <xf numFmtId="3" fontId="3" fillId="64" borderId="24" applyBorder="0">
      <alignment wrapText="1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175" fontId="125" fillId="0" borderId="42">
      <alignment vertical="center"/>
    </xf>
    <xf numFmtId="3" fontId="125" fillId="0" borderId="42">
      <alignment vertical="center" wrapText="1"/>
    </xf>
    <xf numFmtId="4" fontId="3" fillId="0" borderId="0" applyFont="0" applyFill="0" applyBorder="0" applyAlignment="0" applyProtection="0"/>
    <xf numFmtId="0" fontId="126" fillId="59" borderId="43" applyNumberFormat="0" applyAlignment="0" applyProtection="0"/>
    <xf numFmtId="10" fontId="51" fillId="66" borderId="20" applyNumberFormat="0" applyBorder="0" applyAlignment="0" applyProtection="0"/>
    <xf numFmtId="0" fontId="127" fillId="43" borderId="30" applyNumberFormat="0" applyAlignment="0" applyProtection="0"/>
    <xf numFmtId="0" fontId="23" fillId="7" borderId="7" applyNumberFormat="0" applyAlignment="0" applyProtection="0"/>
    <xf numFmtId="214" fontId="128" fillId="67" borderId="0"/>
    <xf numFmtId="0" fontId="3" fillId="65" borderId="20">
      <alignment vertical="top" wrapText="1"/>
    </xf>
    <xf numFmtId="0" fontId="129" fillId="43" borderId="30" applyNumberFormat="0" applyAlignment="0" applyProtection="0"/>
    <xf numFmtId="1" fontId="130" fillId="0" borderId="0" applyFont="0" applyBorder="0"/>
    <xf numFmtId="0" fontId="55" fillId="0" borderId="0"/>
    <xf numFmtId="0" fontId="131" fillId="0" borderId="0"/>
    <xf numFmtId="1" fontId="3" fillId="0" borderId="0" applyFont="0" applyFill="0" applyBorder="0" applyAlignment="0" applyProtection="0"/>
    <xf numFmtId="0" fontId="132" fillId="0" borderId="0"/>
    <xf numFmtId="0" fontId="132" fillId="0" borderId="0"/>
    <xf numFmtId="211" fontId="133" fillId="0" borderId="0" applyFont="0" applyFill="0" applyBorder="0" applyAlignment="0" applyProtection="0"/>
    <xf numFmtId="215" fontId="133" fillId="0" borderId="0" applyFont="0" applyFill="0" applyBorder="0" applyAlignment="0" applyProtection="0"/>
    <xf numFmtId="0" fontId="134" fillId="0" borderId="0"/>
    <xf numFmtId="0" fontId="3" fillId="0" borderId="44" applyNumberFormat="0" applyFont="0" applyFill="0" applyAlignment="0" applyProtection="0"/>
    <xf numFmtId="169" fontId="3" fillId="36" borderId="23" applyFill="0" applyBorder="0" applyAlignment="0"/>
    <xf numFmtId="216" fontId="135" fillId="0" borderId="0" applyFont="0" applyFill="0" applyBorder="0" applyProtection="0">
      <alignment horizontal="right" vertical="center" wrapText="1"/>
      <protection locked="0"/>
    </xf>
    <xf numFmtId="182" fontId="68" fillId="0" borderId="0" applyFill="0" applyBorder="0" applyAlignment="0"/>
    <xf numFmtId="178" fontId="68" fillId="0" borderId="0" applyFill="0" applyBorder="0" applyAlignment="0"/>
    <xf numFmtId="182" fontId="68" fillId="0" borderId="0" applyFill="0" applyBorder="0" applyAlignment="0"/>
    <xf numFmtId="183" fontId="8" fillId="0" borderId="0" applyFill="0" applyBorder="0" applyAlignment="0"/>
    <xf numFmtId="178" fontId="68" fillId="0" borderId="0" applyFill="0" applyBorder="0" applyAlignment="0"/>
    <xf numFmtId="0" fontId="136" fillId="0" borderId="31" applyNumberFormat="0" applyFill="0" applyAlignment="0" applyProtection="0"/>
    <xf numFmtId="214" fontId="137" fillId="68" borderId="0"/>
    <xf numFmtId="1" fontId="138" fillId="69" borderId="0"/>
    <xf numFmtId="0" fontId="139" fillId="0" borderId="0"/>
    <xf numFmtId="0" fontId="93" fillId="0" borderId="0" applyFill="0" applyBorder="0" applyAlignment="0" applyProtection="0"/>
    <xf numFmtId="0" fontId="3" fillId="0" borderId="0">
      <alignment horizontal="center"/>
    </xf>
    <xf numFmtId="44" fontId="3" fillId="0" borderId="0" applyFont="0" applyFill="0" applyBorder="0" applyAlignment="0" applyProtection="0"/>
    <xf numFmtId="38" fontId="50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17" fontId="3" fillId="0" borderId="0" applyFont="0" applyFill="0" applyBorder="0" applyAlignment="0" applyProtection="0"/>
    <xf numFmtId="195" fontId="140" fillId="0" borderId="0" applyFont="0" applyFill="0" applyBorder="0" applyAlignment="0" applyProtection="0"/>
    <xf numFmtId="218" fontId="140" fillId="0" borderId="0" applyFont="0" applyFill="0" applyBorder="0" applyAlignment="0" applyProtection="0"/>
    <xf numFmtId="0" fontId="141" fillId="0" borderId="18"/>
    <xf numFmtId="219" fontId="140" fillId="0" borderId="0" applyFont="0" applyFill="0" applyBorder="0" applyAlignment="0" applyProtection="0"/>
    <xf numFmtId="220" fontId="140" fillId="0" borderId="0" applyFont="0" applyFill="0" applyBorder="0" applyAlignment="0" applyProtection="0"/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5" fontId="3" fillId="64" borderId="0" applyNumberFormat="0" applyFont="0" applyFill="0" applyBorder="0" applyAlignment="0"/>
    <xf numFmtId="0" fontId="142" fillId="70" borderId="0" applyNumberFormat="0" applyBorder="0" applyAlignment="0" applyProtection="0"/>
    <xf numFmtId="0" fontId="37" fillId="6" borderId="0" applyNumberFormat="0" applyBorder="0" applyAlignment="0" applyProtection="0"/>
    <xf numFmtId="0" fontId="143" fillId="70" borderId="0" applyNumberFormat="0" applyBorder="0" applyAlignment="0" applyProtection="0"/>
    <xf numFmtId="37" fontId="144" fillId="0" borderId="0"/>
    <xf numFmtId="223" fontId="3" fillId="64" borderId="45" applyFont="0" applyBorder="0">
      <alignment horizontal="center" vertical="center"/>
    </xf>
    <xf numFmtId="0" fontId="145" fillId="36" borderId="0">
      <alignment horizontal="left" indent="1"/>
    </xf>
    <xf numFmtId="224" fontId="47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1" fillId="0" borderId="0"/>
    <xf numFmtId="0" fontId="46" fillId="0" borderId="0"/>
    <xf numFmtId="0" fontId="3" fillId="0" borderId="0"/>
    <xf numFmtId="0" fontId="91" fillId="0" borderId="0"/>
    <xf numFmtId="0" fontId="1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4" fontId="148" fillId="0" borderId="0"/>
    <xf numFmtId="0" fontId="3" fillId="71" borderId="26" applyNumberFormat="0" applyFont="0" applyAlignment="0" applyProtection="0"/>
    <xf numFmtId="0" fontId="36" fillId="71" borderId="26" applyNumberFormat="0" applyFont="0" applyAlignment="0" applyProtection="0"/>
    <xf numFmtId="164" fontId="3" fillId="0" borderId="20"/>
    <xf numFmtId="38" fontId="131" fillId="0" borderId="0" applyNumberFormat="0" applyBorder="0"/>
    <xf numFmtId="0" fontId="131" fillId="0" borderId="15" applyNumberFormat="0" applyFont="0"/>
    <xf numFmtId="0" fontId="43" fillId="0" borderId="0" applyNumberFormat="0" applyFill="0" applyBorder="0" applyProtection="0">
      <alignment horizontal="left"/>
    </xf>
    <xf numFmtId="0" fontId="149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" fontId="3" fillId="64" borderId="23" applyNumberFormat="0" applyFont="0" applyBorder="0" applyAlignment="0"/>
    <xf numFmtId="41" fontId="8" fillId="0" borderId="0" applyFont="0" applyFill="0" applyBorder="0" applyAlignment="0" applyProtection="0">
      <alignment vertical="center" wrapText="1"/>
    </xf>
    <xf numFmtId="0" fontId="3" fillId="0" borderId="0"/>
    <xf numFmtId="0" fontId="150" fillId="0" borderId="0"/>
    <xf numFmtId="0" fontId="151" fillId="59" borderId="43" applyNumberFormat="0" applyAlignment="0" applyProtection="0"/>
    <xf numFmtId="40" fontId="152" fillId="56" borderId="0">
      <alignment horizontal="right"/>
    </xf>
    <xf numFmtId="0" fontId="153" fillId="56" borderId="0">
      <alignment horizontal="right"/>
    </xf>
    <xf numFmtId="0" fontId="154" fillId="56" borderId="13"/>
    <xf numFmtId="0" fontId="154" fillId="0" borderId="0" applyBorder="0">
      <alignment horizontal="centerContinuous"/>
    </xf>
    <xf numFmtId="0" fontId="155" fillId="0" borderId="0" applyBorder="0">
      <alignment horizontal="centerContinuous"/>
    </xf>
    <xf numFmtId="37" fontId="3" fillId="64" borderId="33" applyFill="0" applyBorder="0" applyAlignment="0" applyProtection="0">
      <alignment vertical="top"/>
    </xf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5" fontId="101" fillId="0" borderId="0" applyFont="0" applyFill="0" applyBorder="0" applyAlignment="0" applyProtection="0"/>
    <xf numFmtId="226" fontId="101" fillId="0" borderId="0" applyFont="0" applyFill="0" applyBorder="0" applyAlignment="0" applyProtection="0"/>
    <xf numFmtId="14" fontId="69" fillId="0" borderId="0">
      <alignment horizontal="center" wrapText="1"/>
      <protection locked="0"/>
    </xf>
    <xf numFmtId="0" fontId="47" fillId="0" borderId="0"/>
    <xf numFmtId="227" fontId="87" fillId="0" borderId="0" applyFont="0" applyFill="0" applyBorder="0" applyAlignment="0" applyProtection="0"/>
    <xf numFmtId="228" fontId="41" fillId="0" borderId="0" applyFont="0" applyFill="0" applyBorder="0" applyAlignment="0" applyProtection="0"/>
    <xf numFmtId="181" fontId="8" fillId="0" borderId="0" applyFont="0" applyFill="0" applyBorder="0" applyAlignment="0" applyProtection="0"/>
    <xf numFmtId="216" fontId="68" fillId="0" borderId="0" applyFont="0" applyFill="0" applyBorder="0" applyAlignment="0" applyProtection="0"/>
    <xf numFmtId="10" fontId="3" fillId="0" borderId="0" applyFont="0" applyFill="0" applyBorder="0" applyAlignment="0" applyProtection="0"/>
    <xf numFmtId="229" fontId="87" fillId="0" borderId="0" applyFont="0" applyFill="0" applyBorder="0" applyAlignment="0" applyProtection="0"/>
    <xf numFmtId="230" fontId="41" fillId="0" borderId="0" applyFont="0" applyFill="0" applyBorder="0" applyAlignment="0" applyProtection="0"/>
    <xf numFmtId="231" fontId="87" fillId="0" borderId="0" applyFont="0" applyFill="0" applyBorder="0" applyAlignment="0" applyProtection="0"/>
    <xf numFmtId="232" fontId="41" fillId="0" borderId="0" applyFont="0" applyFill="0" applyBorder="0" applyAlignment="0" applyProtection="0"/>
    <xf numFmtId="233" fontId="87" fillId="0" borderId="0" applyFont="0" applyFill="0" applyBorder="0" applyAlignment="0" applyProtection="0"/>
    <xf numFmtId="234" fontId="4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17" applyNumberFormat="0" applyBorder="0"/>
    <xf numFmtId="182" fontId="68" fillId="0" borderId="0" applyFill="0" applyBorder="0" applyAlignment="0"/>
    <xf numFmtId="178" fontId="68" fillId="0" borderId="0" applyFill="0" applyBorder="0" applyAlignment="0"/>
    <xf numFmtId="182" fontId="68" fillId="0" borderId="0" applyFill="0" applyBorder="0" applyAlignment="0"/>
    <xf numFmtId="183" fontId="8" fillId="0" borderId="0" applyFill="0" applyBorder="0" applyAlignment="0"/>
    <xf numFmtId="178" fontId="68" fillId="0" borderId="0" applyFill="0" applyBorder="0" applyAlignment="0"/>
    <xf numFmtId="0" fontId="69" fillId="0" borderId="0"/>
    <xf numFmtId="5" fontId="156" fillId="0" borderId="0"/>
    <xf numFmtId="0" fontId="157" fillId="0" borderId="0" applyFont="0" applyFill="0" applyBorder="0" applyAlignment="0" applyProtection="0"/>
    <xf numFmtId="0" fontId="158" fillId="58" borderId="0">
      <alignment horizontal="left" indent="1"/>
    </xf>
    <xf numFmtId="9" fontId="3" fillId="0" borderId="0" applyFont="0" applyFill="0" applyBorder="0" applyAlignment="0"/>
    <xf numFmtId="0" fontId="50" fillId="0" borderId="0" applyNumberFormat="0" applyFont="0" applyFill="0" applyBorder="0" applyAlignment="0" applyProtection="0">
      <alignment horizontal="left"/>
    </xf>
    <xf numFmtId="0" fontId="3" fillId="0" borderId="46" applyNumberFormat="0" applyFont="0" applyFill="0" applyAlignment="0" applyProtection="0"/>
    <xf numFmtId="49" fontId="101" fillId="0" borderId="16" applyNumberFormat="0" applyFont="0" applyFill="0" applyAlignment="0" applyProtection="0">
      <alignment horizontal="center" wrapText="1"/>
    </xf>
    <xf numFmtId="210" fontId="159" fillId="72" borderId="47" applyFill="0" applyBorder="0" applyProtection="0">
      <alignment vertical="center"/>
    </xf>
    <xf numFmtId="0" fontId="160" fillId="0" borderId="44" applyNumberFormat="0" applyAlignment="0"/>
    <xf numFmtId="211" fontId="51" fillId="0" borderId="48" applyFill="0" applyBorder="0" applyProtection="0"/>
    <xf numFmtId="235" fontId="161" fillId="0" borderId="0" applyNumberFormat="0" applyFill="0" applyBorder="0" applyAlignment="0" applyProtection="0">
      <alignment horizontal="left"/>
    </xf>
    <xf numFmtId="236" fontId="3" fillId="0" borderId="20">
      <alignment horizontal="center"/>
    </xf>
    <xf numFmtId="4" fontId="162" fillId="70" borderId="49" applyNumberFormat="0" applyProtection="0">
      <alignment vertical="center"/>
    </xf>
    <xf numFmtId="4" fontId="163" fillId="65" borderId="49" applyNumberFormat="0" applyProtection="0">
      <alignment vertical="center"/>
    </xf>
    <xf numFmtId="4" fontId="162" fillId="65" borderId="49" applyNumberFormat="0" applyProtection="0">
      <alignment horizontal="left" vertical="center" indent="1"/>
    </xf>
    <xf numFmtId="0" fontId="162" fillId="65" borderId="49" applyNumberFormat="0" applyProtection="0">
      <alignment horizontal="left" vertical="top" indent="1"/>
    </xf>
    <xf numFmtId="4" fontId="147" fillId="57" borderId="0" applyNumberFormat="0" applyProtection="0">
      <alignment horizontal="left" vertical="center" indent="1"/>
    </xf>
    <xf numFmtId="237" fontId="162" fillId="65" borderId="43" applyNumberFormat="0" applyProtection="0">
      <alignment horizontal="right" vertical="center"/>
      <protection locked="0"/>
    </xf>
    <xf numFmtId="237" fontId="46" fillId="56" borderId="43" applyNumberFormat="0" applyProtection="0">
      <alignment horizontal="right" vertical="center"/>
      <protection locked="0"/>
    </xf>
    <xf numFmtId="4" fontId="46" fillId="39" borderId="49" applyNumberFormat="0" applyProtection="0">
      <alignment horizontal="right" vertical="center"/>
    </xf>
    <xf numFmtId="4" fontId="46" fillId="45" borderId="49" applyNumberFormat="0" applyProtection="0">
      <alignment horizontal="right" vertical="center"/>
    </xf>
    <xf numFmtId="4" fontId="46" fillId="53" borderId="49" applyNumberFormat="0" applyProtection="0">
      <alignment horizontal="right" vertical="center"/>
    </xf>
    <xf numFmtId="4" fontId="46" fillId="47" borderId="49" applyNumberFormat="0" applyProtection="0">
      <alignment horizontal="right" vertical="center"/>
    </xf>
    <xf numFmtId="4" fontId="46" fillId="51" borderId="49" applyNumberFormat="0" applyProtection="0">
      <alignment horizontal="right" vertical="center"/>
    </xf>
    <xf numFmtId="4" fontId="46" fillId="55" borderId="49" applyNumberFormat="0" applyProtection="0">
      <alignment horizontal="right" vertical="center"/>
    </xf>
    <xf numFmtId="4" fontId="46" fillId="54" borderId="49" applyNumberFormat="0" applyProtection="0">
      <alignment horizontal="right" vertical="center"/>
    </xf>
    <xf numFmtId="4" fontId="46" fillId="73" borderId="49" applyNumberFormat="0" applyProtection="0">
      <alignment horizontal="right" vertical="center"/>
    </xf>
    <xf numFmtId="4" fontId="46" fillId="46" borderId="49" applyNumberFormat="0" applyProtection="0">
      <alignment horizontal="right" vertical="center"/>
    </xf>
    <xf numFmtId="4" fontId="162" fillId="0" borderId="0" applyNumberFormat="0" applyProtection="0">
      <alignment horizontal="left" vertical="center" indent="1"/>
    </xf>
    <xf numFmtId="4" fontId="46" fillId="74" borderId="0" applyNumberFormat="0" applyProtection="0">
      <alignment horizontal="left" vertical="center" indent="1"/>
    </xf>
    <xf numFmtId="4" fontId="164" fillId="75" borderId="0" applyNumberFormat="0" applyProtection="0">
      <alignment horizontal="left" vertical="center" indent="1"/>
    </xf>
    <xf numFmtId="4" fontId="46" fillId="76" borderId="49" applyNumberFormat="0" applyProtection="0">
      <alignment horizontal="right" vertical="center"/>
    </xf>
    <xf numFmtId="4" fontId="165" fillId="0" borderId="0" applyNumberFormat="0" applyProtection="0">
      <alignment horizontal="left" vertical="center" indent="1"/>
    </xf>
    <xf numFmtId="4" fontId="147" fillId="57" borderId="0" applyNumberFormat="0" applyProtection="0">
      <alignment horizontal="left" vertical="center" indent="1"/>
    </xf>
    <xf numFmtId="0" fontId="147" fillId="47" borderId="49" applyNumberFormat="0" applyProtection="0">
      <alignment horizontal="left" vertical="center" indent="1"/>
    </xf>
    <xf numFmtId="0" fontId="147" fillId="47" borderId="49" applyNumberFormat="0" applyProtection="0">
      <alignment horizontal="left" vertical="top" indent="1"/>
    </xf>
    <xf numFmtId="0" fontId="147" fillId="76" borderId="49" applyNumberFormat="0" applyProtection="0">
      <alignment horizontal="left" vertical="center" indent="1"/>
    </xf>
    <xf numFmtId="0" fontId="147" fillId="76" borderId="49" applyNumberFormat="0" applyProtection="0">
      <alignment horizontal="left" vertical="top" indent="1"/>
    </xf>
    <xf numFmtId="0" fontId="147" fillId="77" borderId="49" applyNumberFormat="0" applyProtection="0">
      <alignment horizontal="left" vertical="center" indent="1"/>
    </xf>
    <xf numFmtId="0" fontId="147" fillId="78" borderId="49" applyNumberFormat="0" applyProtection="0">
      <alignment horizontal="left" vertical="top" indent="1"/>
    </xf>
    <xf numFmtId="0" fontId="147" fillId="0" borderId="49" applyNumberFormat="0" applyProtection="0">
      <alignment horizontal="left" vertical="center" indent="1"/>
    </xf>
    <xf numFmtId="0" fontId="147" fillId="0" borderId="49" applyNumberFormat="0" applyProtection="0">
      <alignment horizontal="left" vertical="top" indent="1"/>
    </xf>
    <xf numFmtId="4" fontId="46" fillId="66" borderId="49" applyNumberFormat="0" applyProtection="0">
      <alignment vertical="center"/>
    </xf>
    <xf numFmtId="4" fontId="166" fillId="66" borderId="49" applyNumberFormat="0" applyProtection="0">
      <alignment vertical="center"/>
    </xf>
    <xf numFmtId="4" fontId="46" fillId="66" borderId="49" applyNumberFormat="0" applyProtection="0">
      <alignment horizontal="left" vertical="center" indent="1"/>
    </xf>
    <xf numFmtId="0" fontId="46" fillId="66" borderId="49" applyNumberFormat="0" applyProtection="0">
      <alignment horizontal="left" vertical="top" indent="1"/>
    </xf>
    <xf numFmtId="4" fontId="46" fillId="79" borderId="49" applyNumberFormat="0" applyProtection="0">
      <alignment horizontal="right" vertical="center"/>
    </xf>
    <xf numFmtId="4" fontId="166" fillId="79" borderId="49" applyNumberFormat="0" applyProtection="0">
      <alignment horizontal="right" vertical="center"/>
    </xf>
    <xf numFmtId="3" fontId="167" fillId="56" borderId="43" applyNumberFormat="0" applyProtection="0">
      <alignment horizontal="right" vertical="center"/>
      <protection locked="0"/>
    </xf>
    <xf numFmtId="4" fontId="165" fillId="74" borderId="49" applyNumberFormat="0" applyProtection="0">
      <alignment horizontal="left" vertical="center" indent="1"/>
    </xf>
    <xf numFmtId="4" fontId="3" fillId="80" borderId="43" applyNumberFormat="0" applyProtection="0">
      <alignment horizontal="left" vertical="center" indent="1"/>
      <protection locked="0"/>
    </xf>
    <xf numFmtId="0" fontId="165" fillId="76" borderId="49" applyNumberFormat="0" applyProtection="0">
      <alignment horizontal="left" vertical="top" wrapText="1" indent="1"/>
    </xf>
    <xf numFmtId="4" fontId="168" fillId="0" borderId="0" applyNumberFormat="0" applyProtection="0">
      <alignment horizontal="left" vertical="center" indent="1"/>
    </xf>
    <xf numFmtId="4" fontId="169" fillId="79" borderId="49" applyNumberFormat="0" applyProtection="0">
      <alignment horizontal="right" vertical="center"/>
    </xf>
    <xf numFmtId="0" fontId="3" fillId="0" borderId="0" applyNumberFormat="0" applyFont="0" applyFill="0" applyBorder="0" applyAlignment="0" applyProtection="0"/>
    <xf numFmtId="4" fontId="51" fillId="81" borderId="50" applyNumberFormat="0" applyFont="0" applyFill="0" applyBorder="0" applyAlignment="0"/>
    <xf numFmtId="0" fontId="51" fillId="0" borderId="20" applyNumberFormat="0" applyFont="0" applyFill="0" applyBorder="0" applyAlignment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1" fillId="0" borderId="50" applyNumberFormat="0" applyFont="0" applyFill="0" applyBorder="0" applyAlignment="0" applyProtection="0">
      <protection locked="0"/>
    </xf>
    <xf numFmtId="0" fontId="51" fillId="36" borderId="0"/>
    <xf numFmtId="49" fontId="51" fillId="36" borderId="0"/>
    <xf numFmtId="211" fontId="85" fillId="36" borderId="0">
      <alignment vertical="center"/>
    </xf>
    <xf numFmtId="211" fontId="51" fillId="36" borderId="0">
      <alignment vertical="center"/>
    </xf>
    <xf numFmtId="211" fontId="85" fillId="36" borderId="0">
      <alignment vertical="center"/>
    </xf>
    <xf numFmtId="49" fontId="51" fillId="36" borderId="0">
      <alignment horizontal="left" vertical="center" indent="1"/>
    </xf>
    <xf numFmtId="49" fontId="170" fillId="0" borderId="0">
      <alignment horizontal="center"/>
    </xf>
    <xf numFmtId="0" fontId="171" fillId="36" borderId="0">
      <alignment horizontal="left" vertical="center"/>
    </xf>
    <xf numFmtId="211" fontId="51" fillId="66" borderId="0">
      <alignment vertical="center"/>
      <protection locked="0"/>
    </xf>
    <xf numFmtId="211" fontId="162" fillId="82" borderId="51">
      <alignment horizontal="right" vertical="center"/>
    </xf>
    <xf numFmtId="211" fontId="46" fillId="82" borderId="0">
      <alignment horizontal="right" vertical="center"/>
    </xf>
    <xf numFmtId="211" fontId="172" fillId="82" borderId="0">
      <alignment horizontal="right" vertical="center"/>
    </xf>
    <xf numFmtId="211" fontId="162" fillId="36" borderId="52">
      <alignment horizontal="right" vertical="center"/>
    </xf>
    <xf numFmtId="211" fontId="46" fillId="36" borderId="0">
      <alignment horizontal="right" vertical="center"/>
    </xf>
    <xf numFmtId="211" fontId="172" fillId="36" borderId="53">
      <alignment horizontal="right" vertical="center"/>
    </xf>
    <xf numFmtId="211" fontId="46" fillId="56" borderId="0">
      <alignment horizontal="right" vertical="center"/>
    </xf>
    <xf numFmtId="238" fontId="46" fillId="56" borderId="0">
      <alignment horizontal="right" vertical="center"/>
    </xf>
    <xf numFmtId="0" fontId="173" fillId="36" borderId="0">
      <alignment horizontal="left" vertical="center" indent="2"/>
    </xf>
    <xf numFmtId="0" fontId="85" fillId="36" borderId="0">
      <alignment horizontal="left" vertical="center" indent="2"/>
    </xf>
    <xf numFmtId="42" fontId="3" fillId="0" borderId="0" applyFont="0" applyFill="0" applyBorder="0" applyAlignment="0" applyProtection="0"/>
    <xf numFmtId="0" fontId="3" fillId="0" borderId="0"/>
    <xf numFmtId="0" fontId="47" fillId="0" borderId="0"/>
    <xf numFmtId="195" fontId="95" fillId="0" borderId="0"/>
    <xf numFmtId="195" fontId="95" fillId="0" borderId="0"/>
    <xf numFmtId="0" fontId="147" fillId="0" borderId="0">
      <alignment vertical="top"/>
    </xf>
    <xf numFmtId="0" fontId="3" fillId="0" borderId="0" applyFont="0" applyFill="0" applyBorder="0" applyAlignment="0" applyProtection="0"/>
    <xf numFmtId="169" fontId="8" fillId="0" borderId="0" applyFill="0" applyBorder="0" applyAlignment="0" applyProtection="0"/>
    <xf numFmtId="0" fontId="3" fillId="0" borderId="54"/>
    <xf numFmtId="0" fontId="47" fillId="83" borderId="0"/>
    <xf numFmtId="0" fontId="174" fillId="83" borderId="0"/>
    <xf numFmtId="0" fontId="47" fillId="83" borderId="0"/>
    <xf numFmtId="0" fontId="81" fillId="0" borderId="0" applyFill="0" applyBorder="0" applyAlignment="0" applyProtection="0"/>
    <xf numFmtId="40" fontId="175" fillId="0" borderId="0" applyBorder="0">
      <alignment horizontal="right"/>
    </xf>
    <xf numFmtId="0" fontId="176" fillId="0" borderId="12"/>
    <xf numFmtId="0" fontId="177" fillId="58" borderId="0" applyBorder="0">
      <alignment horizontal="left" vertical="center" indent="1"/>
    </xf>
    <xf numFmtId="0" fontId="178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49" fontId="46" fillId="0" borderId="0" applyFill="0" applyBorder="0" applyAlignment="0"/>
    <xf numFmtId="239" fontId="8" fillId="0" borderId="0" applyFill="0" applyBorder="0" applyAlignment="0"/>
    <xf numFmtId="240" fontId="8" fillId="0" borderId="0" applyFill="0" applyBorder="0" applyAlignment="0"/>
    <xf numFmtId="49" fontId="3" fillId="0" borderId="0" applyFont="0"/>
    <xf numFmtId="0" fontId="180" fillId="75" borderId="20">
      <alignment horizontal="center" vertical="center" wrapText="1"/>
    </xf>
    <xf numFmtId="0" fontId="181" fillId="56" borderId="20">
      <alignment horizontal="center" vertical="center" wrapText="1"/>
    </xf>
    <xf numFmtId="0" fontId="182" fillId="56" borderId="20">
      <alignment horizontal="center" vertical="center" wrapText="1"/>
    </xf>
    <xf numFmtId="0" fontId="183" fillId="56" borderId="20">
      <alignment horizontal="center" vertical="center" wrapText="1"/>
    </xf>
    <xf numFmtId="0" fontId="184" fillId="0" borderId="0">
      <alignment horizontal="center" vertical="top"/>
    </xf>
    <xf numFmtId="3" fontId="3" fillId="64" borderId="23" applyFill="0" applyBorder="0" applyAlignment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0" borderId="38" applyNumberFormat="0" applyFill="0" applyAlignment="0" applyProtection="0"/>
    <xf numFmtId="0" fontId="188" fillId="0" borderId="39" applyNumberFormat="0" applyFill="0" applyAlignment="0" applyProtection="0"/>
    <xf numFmtId="0" fontId="189" fillId="0" borderId="40" applyNumberFormat="0" applyFill="0" applyAlignment="0" applyProtection="0"/>
    <xf numFmtId="0" fontId="189" fillId="0" borderId="0" applyNumberFormat="0" applyFill="0" applyBorder="0" applyAlignment="0" applyProtection="0"/>
    <xf numFmtId="0" fontId="190" fillId="0" borderId="55" applyNumberFormat="0" applyFill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91" fillId="0" borderId="0" applyNumberFormat="0" applyFill="0" applyBorder="0">
      <alignment horizontal="left" vertical="center"/>
    </xf>
    <xf numFmtId="0" fontId="95" fillId="0" borderId="0"/>
    <xf numFmtId="0" fontId="192" fillId="0" borderId="0"/>
    <xf numFmtId="0" fontId="50" fillId="0" borderId="0" applyFont="0" applyFill="0" applyBorder="0" applyAlignment="0" applyProtection="0"/>
    <xf numFmtId="241" fontId="3" fillId="0" borderId="0" applyFont="0" applyFill="0" applyBorder="0" applyAlignment="0" applyProtection="0"/>
    <xf numFmtId="0" fontId="64" fillId="0" borderId="0" applyFont="0" applyFill="0" applyBorder="0" applyAlignment="0" applyProtection="0"/>
    <xf numFmtId="37" fontId="193" fillId="0" borderId="0"/>
    <xf numFmtId="0" fontId="194" fillId="60" borderId="32" applyNumberFormat="0" applyAlignment="0" applyProtection="0"/>
    <xf numFmtId="0" fontId="3" fillId="0" borderId="0">
      <alignment horizontal="center" textRotation="180"/>
    </xf>
    <xf numFmtId="171" fontId="3" fillId="0" borderId="0" applyFont="0" applyFill="0" applyBorder="0" applyAlignment="0" applyProtection="0"/>
    <xf numFmtId="24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43" fontId="3" fillId="0" borderId="0" applyFont="0" applyFill="0" applyBorder="0" applyAlignment="0" applyProtection="0"/>
    <xf numFmtId="42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244" fontId="101" fillId="0" borderId="0" applyFont="0" applyFill="0" applyBorder="0" applyAlignment="0" applyProtection="0"/>
    <xf numFmtId="245" fontId="101" fillId="0" borderId="0" applyFont="0" applyFill="0" applyBorder="0" applyAlignment="0" applyProtection="0"/>
    <xf numFmtId="0" fontId="195" fillId="0" borderId="0" applyNumberFormat="0" applyFill="0" applyBorder="0" applyAlignment="0" applyProtection="0"/>
    <xf numFmtId="246" fontId="41" fillId="0" borderId="0" applyFont="0" applyFill="0" applyBorder="0" applyAlignment="0" applyProtection="0"/>
    <xf numFmtId="247" fontId="41" fillId="0" borderId="0" applyFont="0" applyFill="0" applyBorder="0" applyAlignment="0" applyProtection="0"/>
    <xf numFmtId="248" fontId="41" fillId="0" borderId="0" applyFont="0" applyFill="0" applyBorder="0" applyAlignment="0" applyProtection="0"/>
    <xf numFmtId="249" fontId="41" fillId="0" borderId="0" applyFont="0" applyFill="0" applyBorder="0" applyAlignment="0" applyProtection="0"/>
    <xf numFmtId="250" fontId="41" fillId="0" borderId="0" applyFont="0" applyFill="0" applyBorder="0" applyAlignment="0" applyProtection="0"/>
    <xf numFmtId="251" fontId="41" fillId="0" borderId="0" applyFont="0" applyFill="0" applyBorder="0" applyAlignment="0" applyProtection="0"/>
    <xf numFmtId="252" fontId="41" fillId="0" borderId="0" applyFont="0" applyFill="0" applyBorder="0" applyAlignment="0" applyProtection="0"/>
    <xf numFmtId="253" fontId="41" fillId="0" borderId="0" applyFont="0" applyFill="0" applyBorder="0" applyAlignment="0" applyProtection="0"/>
    <xf numFmtId="250" fontId="41" fillId="0" borderId="0" applyFont="0" applyFill="0" applyBorder="0" applyAlignment="0" applyProtection="0"/>
    <xf numFmtId="0" fontId="3" fillId="0" borderId="0" applyNumberFormat="0" applyFill="0" applyBorder="0" applyAlignment="0"/>
    <xf numFmtId="0" fontId="43" fillId="56" borderId="0">
      <protection locked="0"/>
    </xf>
    <xf numFmtId="0" fontId="196" fillId="0" borderId="0"/>
    <xf numFmtId="3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254" fontId="50" fillId="0" borderId="0" applyFont="0" applyFill="0" applyBorder="0" applyAlignment="0" applyProtection="0"/>
    <xf numFmtId="255" fontId="50" fillId="0" borderId="0" applyFont="0" applyFill="0" applyBorder="0" applyAlignment="0" applyProtection="0"/>
    <xf numFmtId="256" fontId="3" fillId="0" borderId="0" applyFont="0" applyFill="0" applyBorder="0" applyAlignment="0" applyProtection="0"/>
    <xf numFmtId="0" fontId="3" fillId="0" borderId="0"/>
    <xf numFmtId="257" fontId="3" fillId="0" borderId="0" applyFont="0" applyFill="0" applyBorder="0" applyAlignment="0" applyProtection="0"/>
    <xf numFmtId="40" fontId="56" fillId="0" borderId="0" applyFont="0" applyFill="0" applyBorder="0" applyAlignment="0" applyProtection="0"/>
    <xf numFmtId="38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/>
    <xf numFmtId="171" fontId="56" fillId="0" borderId="0" applyFont="0" applyFill="0" applyBorder="0" applyAlignment="0" applyProtection="0">
      <alignment vertical="center"/>
    </xf>
    <xf numFmtId="171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197" fillId="0" borderId="0" applyBorder="0"/>
    <xf numFmtId="0" fontId="198" fillId="0" borderId="0" applyNumberFormat="0" applyFill="0" applyBorder="0" applyAlignment="0" applyProtection="0">
      <alignment vertical="top"/>
      <protection locked="0"/>
    </xf>
    <xf numFmtId="38" fontId="199" fillId="0" borderId="0" applyFont="0" applyFill="0" applyBorder="0" applyAlignment="0" applyProtection="0"/>
    <xf numFmtId="0" fontId="3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5" fontId="14" fillId="0" borderId="0" applyFont="0" applyFill="0" applyBorder="0" applyAlignment="0" applyProtection="0"/>
    <xf numFmtId="0" fontId="201" fillId="0" borderId="0"/>
    <xf numFmtId="0" fontId="202" fillId="0" borderId="4" applyNumberFormat="0" applyFill="0" applyAlignment="0" applyProtection="0"/>
    <xf numFmtId="0" fontId="203" fillId="0" borderId="5" applyNumberFormat="0" applyFill="0" applyAlignment="0" applyProtection="0"/>
    <xf numFmtId="0" fontId="204" fillId="0" borderId="6" applyNumberFormat="0" applyFill="0" applyAlignment="0" applyProtection="0"/>
    <xf numFmtId="0" fontId="204" fillId="0" borderId="0" applyNumberFormat="0" applyFill="0" applyBorder="0" applyAlignment="0" applyProtection="0"/>
    <xf numFmtId="0" fontId="205" fillId="4" borderId="0" applyNumberFormat="0" applyBorder="0" applyAlignment="0" applyProtection="0"/>
    <xf numFmtId="0" fontId="206" fillId="5" borderId="0" applyNumberFormat="0" applyBorder="0" applyAlignment="0" applyProtection="0"/>
    <xf numFmtId="0" fontId="207" fillId="6" borderId="0" applyNumberFormat="0" applyBorder="0" applyAlignment="0" applyProtection="0"/>
    <xf numFmtId="0" fontId="208" fillId="7" borderId="7" applyNumberFormat="0" applyAlignment="0" applyProtection="0"/>
    <xf numFmtId="0" fontId="209" fillId="8" borderId="8" applyNumberFormat="0" applyAlignment="0" applyProtection="0"/>
    <xf numFmtId="0" fontId="210" fillId="8" borderId="7" applyNumberFormat="0" applyAlignment="0" applyProtection="0"/>
    <xf numFmtId="0" fontId="211" fillId="0" borderId="9" applyNumberFormat="0" applyFill="0" applyAlignment="0" applyProtection="0"/>
    <xf numFmtId="0" fontId="212" fillId="2" borderId="1" applyNumberFormat="0" applyAlignment="0" applyProtection="0"/>
    <xf numFmtId="0" fontId="213" fillId="0" borderId="0" applyNumberFormat="0" applyFill="0" applyBorder="0" applyAlignment="0" applyProtection="0"/>
    <xf numFmtId="0" fontId="201" fillId="9" borderId="10" applyNumberFormat="0" applyFont="0" applyAlignment="0" applyProtection="0"/>
    <xf numFmtId="0" fontId="214" fillId="0" borderId="0" applyNumberFormat="0" applyFill="0" applyBorder="0" applyAlignment="0" applyProtection="0"/>
    <xf numFmtId="0" fontId="215" fillId="0" borderId="11" applyNumberFormat="0" applyFill="0" applyAlignment="0" applyProtection="0"/>
    <xf numFmtId="0" fontId="216" fillId="10" borderId="0" applyNumberFormat="0" applyBorder="0" applyAlignment="0" applyProtection="0"/>
    <xf numFmtId="0" fontId="201" fillId="11" borderId="0" applyNumberFormat="0" applyBorder="0" applyAlignment="0" applyProtection="0"/>
    <xf numFmtId="0" fontId="201" fillId="12" borderId="0" applyNumberFormat="0" applyBorder="0" applyAlignment="0" applyProtection="0"/>
    <xf numFmtId="0" fontId="216" fillId="13" borderId="0" applyNumberFormat="0" applyBorder="0" applyAlignment="0" applyProtection="0"/>
    <xf numFmtId="0" fontId="216" fillId="14" borderId="0" applyNumberFormat="0" applyBorder="0" applyAlignment="0" applyProtection="0"/>
    <xf numFmtId="0" fontId="201" fillId="15" borderId="0" applyNumberFormat="0" applyBorder="0" applyAlignment="0" applyProtection="0"/>
    <xf numFmtId="0" fontId="201" fillId="16" borderId="0" applyNumberFormat="0" applyBorder="0" applyAlignment="0" applyProtection="0"/>
    <xf numFmtId="0" fontId="216" fillId="17" borderId="0" applyNumberFormat="0" applyBorder="0" applyAlignment="0" applyProtection="0"/>
    <xf numFmtId="0" fontId="216" fillId="18" borderId="0" applyNumberFormat="0" applyBorder="0" applyAlignment="0" applyProtection="0"/>
    <xf numFmtId="0" fontId="201" fillId="19" borderId="0" applyNumberFormat="0" applyBorder="0" applyAlignment="0" applyProtection="0"/>
    <xf numFmtId="0" fontId="201" fillId="20" borderId="0" applyNumberFormat="0" applyBorder="0" applyAlignment="0" applyProtection="0"/>
    <xf numFmtId="0" fontId="216" fillId="21" borderId="0" applyNumberFormat="0" applyBorder="0" applyAlignment="0" applyProtection="0"/>
    <xf numFmtId="0" fontId="216" fillId="22" borderId="0" applyNumberFormat="0" applyBorder="0" applyAlignment="0" applyProtection="0"/>
    <xf numFmtId="0" fontId="201" fillId="23" borderId="0" applyNumberFormat="0" applyBorder="0" applyAlignment="0" applyProtection="0"/>
    <xf numFmtId="0" fontId="201" fillId="24" borderId="0" applyNumberFormat="0" applyBorder="0" applyAlignment="0" applyProtection="0"/>
    <xf numFmtId="0" fontId="216" fillId="25" borderId="0" applyNumberFormat="0" applyBorder="0" applyAlignment="0" applyProtection="0"/>
    <xf numFmtId="0" fontId="216" fillId="26" borderId="0" applyNumberFormat="0" applyBorder="0" applyAlignment="0" applyProtection="0"/>
    <xf numFmtId="0" fontId="201" fillId="27" borderId="0" applyNumberFormat="0" applyBorder="0" applyAlignment="0" applyProtection="0"/>
    <xf numFmtId="0" fontId="201" fillId="28" borderId="0" applyNumberFormat="0" applyBorder="0" applyAlignment="0" applyProtection="0"/>
    <xf numFmtId="0" fontId="216" fillId="29" borderId="0" applyNumberFormat="0" applyBorder="0" applyAlignment="0" applyProtection="0"/>
    <xf numFmtId="0" fontId="216" fillId="30" borderId="0" applyNumberFormat="0" applyBorder="0" applyAlignment="0" applyProtection="0"/>
    <xf numFmtId="0" fontId="201" fillId="31" borderId="0" applyNumberFormat="0" applyBorder="0" applyAlignment="0" applyProtection="0"/>
    <xf numFmtId="0" fontId="201" fillId="32" borderId="0" applyNumberFormat="0" applyBorder="0" applyAlignment="0" applyProtection="0"/>
    <xf numFmtId="0" fontId="216" fillId="33" borderId="0" applyNumberFormat="0" applyBorder="0" applyAlignment="0" applyProtection="0"/>
    <xf numFmtId="43" fontId="3" fillId="0" borderId="0" applyNumberFormat="0" applyFill="0" applyBorder="0" applyAlignment="0" applyProtection="0"/>
    <xf numFmtId="0" fontId="3" fillId="0" borderId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84" borderId="0" applyNumberFormat="0" applyBorder="0" applyAlignment="0" applyProtection="0"/>
    <xf numFmtId="0" fontId="40" fillId="71" borderId="0" applyNumberFormat="0" applyBorder="0" applyAlignment="0" applyProtection="0"/>
    <xf numFmtId="0" fontId="40" fillId="38" borderId="0" applyNumberFormat="0" applyBorder="0" applyAlignment="0" applyProtection="0"/>
    <xf numFmtId="0" fontId="40" fillId="40" borderId="0" applyNumberFormat="0" applyBorder="0" applyAlignment="0" applyProtection="0"/>
    <xf numFmtId="0" fontId="40" fillId="43" borderId="0" applyNumberFormat="0" applyBorder="0" applyAlignment="0" applyProtection="0"/>
    <xf numFmtId="0" fontId="40" fillId="59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65" fillId="44" borderId="0" applyNumberFormat="0" applyBorder="0" applyAlignment="0" applyProtection="0"/>
    <xf numFmtId="0" fontId="65" fillId="43" borderId="0" applyNumberFormat="0" applyBorder="0" applyAlignment="0" applyProtection="0"/>
    <xf numFmtId="0" fontId="65" fillId="59" borderId="0" applyNumberFormat="0" applyBorder="0" applyAlignment="0" applyProtection="0"/>
    <xf numFmtId="0" fontId="65" fillId="70" borderId="0" applyNumberFormat="0" applyBorder="0" applyAlignment="0" applyProtection="0"/>
    <xf numFmtId="0" fontId="65" fillId="54" borderId="0" applyNumberFormat="0" applyBorder="0" applyAlignment="0" applyProtection="0"/>
    <xf numFmtId="0" fontId="65" fillId="50" borderId="0" applyNumberFormat="0" applyBorder="0" applyAlignment="0" applyProtection="0"/>
    <xf numFmtId="0" fontId="65" fillId="55" borderId="0" applyNumberFormat="0" applyBorder="0" applyAlignment="0" applyProtection="0"/>
    <xf numFmtId="0" fontId="65" fillId="60" borderId="0" applyNumberFormat="0" applyBorder="0" applyAlignment="0" applyProtection="0"/>
    <xf numFmtId="0" fontId="65" fillId="47" borderId="0" applyNumberFormat="0" applyBorder="0" applyAlignment="0" applyProtection="0"/>
    <xf numFmtId="0" fontId="65" fillId="52" borderId="0" applyNumberFormat="0" applyBorder="0" applyAlignment="0" applyProtection="0"/>
    <xf numFmtId="0" fontId="65" fillId="54" borderId="0" applyNumberFormat="0" applyBorder="0" applyAlignment="0" applyProtection="0"/>
    <xf numFmtId="0" fontId="3" fillId="0" borderId="0"/>
    <xf numFmtId="0" fontId="217" fillId="0" borderId="57" applyNumberFormat="0" applyFill="0" applyAlignment="0" applyProtection="0"/>
    <xf numFmtId="0" fontId="218" fillId="0" borderId="58" applyNumberFormat="0" applyFill="0" applyAlignment="0" applyProtection="0"/>
    <xf numFmtId="0" fontId="219" fillId="0" borderId="59" applyNumberFormat="0" applyFill="0" applyAlignment="0" applyProtection="0"/>
    <xf numFmtId="0" fontId="219" fillId="0" borderId="0" applyNumberFormat="0" applyFill="0" applyBorder="0" applyAlignment="0" applyProtection="0"/>
    <xf numFmtId="0" fontId="127" fillId="43" borderId="30" applyNumberFormat="0" applyAlignment="0" applyProtection="0"/>
    <xf numFmtId="0" fontId="40" fillId="71" borderId="26" applyNumberFormat="0" applyFont="0" applyAlignment="0" applyProtection="0"/>
    <xf numFmtId="0" fontId="220" fillId="0" borderId="0" applyNumberFormat="0" applyFill="0" applyBorder="0" applyAlignment="0" applyProtection="0"/>
    <xf numFmtId="0" fontId="190" fillId="0" borderId="60" applyNumberFormat="0" applyFill="0" applyAlignment="0" applyProtection="0"/>
    <xf numFmtId="0" fontId="127" fillId="43" borderId="30" applyNumberFormat="0" applyAlignment="0" applyProtection="0"/>
    <xf numFmtId="165" fontId="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4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3" fillId="0" borderId="0" applyNumberForma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221" fillId="0" borderId="0"/>
    <xf numFmtId="165" fontId="221" fillId="0" borderId="0" applyFont="0" applyFill="0" applyBorder="0" applyAlignment="0" applyProtection="0"/>
    <xf numFmtId="0" fontId="2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3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33" fillId="0" borderId="0"/>
    <xf numFmtId="167" fontId="33" fillId="0" borderId="0" applyFont="0" applyFill="0" applyBorder="0" applyAlignment="0" applyProtection="0"/>
    <xf numFmtId="0" fontId="222" fillId="0" borderId="0" applyNumberFormat="0" applyFill="0" applyBorder="0" applyAlignment="0" applyProtection="0">
      <alignment vertical="top"/>
      <protection locked="0"/>
    </xf>
    <xf numFmtId="9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4" fillId="0" borderId="0"/>
    <xf numFmtId="0" fontId="36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" fillId="0" borderId="0"/>
    <xf numFmtId="0" fontId="33" fillId="0" borderId="0"/>
    <xf numFmtId="167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14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4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7" fontId="113" fillId="37" borderId="12" applyBorder="0">
      <alignment horizontal="left" vertical="center" indent="1"/>
    </xf>
    <xf numFmtId="0" fontId="14" fillId="0" borderId="0"/>
    <xf numFmtId="0" fontId="176" fillId="0" borderId="12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14" fillId="0" borderId="0" applyFont="0" applyFill="0" applyBorder="0" applyAlignment="0" applyProtection="0"/>
    <xf numFmtId="167" fontId="3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3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3" fillId="0" borderId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0" fontId="14" fillId="0" borderId="0"/>
    <xf numFmtId="9" fontId="33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14" fillId="0" borderId="0" applyFont="0" applyFill="0" applyBorder="0" applyAlignment="0" applyProtection="0"/>
    <xf numFmtId="0" fontId="14" fillId="0" borderId="0"/>
    <xf numFmtId="0" fontId="1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14" fillId="0" borderId="56" applyNumberFormat="0" applyFill="0">
      <alignment horizontal="centerContinuous" vertical="top"/>
    </xf>
    <xf numFmtId="0" fontId="141" fillId="0" borderId="56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8" fillId="0" borderId="0" xfId="1" applyFont="1" applyFill="1" applyAlignment="1">
      <alignment vertical="center"/>
    </xf>
    <xf numFmtId="0" fontId="8" fillId="0" borderId="0" xfId="1" applyFont="1"/>
    <xf numFmtId="0" fontId="8" fillId="0" borderId="0" xfId="1" applyFont="1" applyAlignment="1"/>
    <xf numFmtId="164" fontId="8" fillId="0" borderId="0" xfId="1" applyNumberFormat="1" applyFont="1" applyAlignment="1"/>
    <xf numFmtId="0" fontId="6" fillId="0" borderId="0" xfId="3" applyFont="1" applyFill="1" applyAlignment="1"/>
    <xf numFmtId="0" fontId="8" fillId="0" borderId="0" xfId="3" applyFont="1" applyFill="1" applyAlignment="1">
      <alignment horizontal="left" vertical="justify"/>
    </xf>
    <xf numFmtId="0" fontId="6" fillId="0" borderId="0" xfId="3" applyFont="1" applyFill="1" applyAlignment="1">
      <alignment vertical="justify"/>
    </xf>
    <xf numFmtId="0" fontId="6" fillId="0" borderId="0" xfId="3" applyFont="1" applyFill="1" applyAlignment="1">
      <alignment horizontal="justify" vertical="justify"/>
    </xf>
    <xf numFmtId="0" fontId="8" fillId="0" borderId="0" xfId="3" applyFont="1" applyFill="1" applyAlignment="1">
      <alignment horizontal="left"/>
    </xf>
    <xf numFmtId="0" fontId="10" fillId="0" borderId="0" xfId="3" applyFont="1" applyFill="1" applyAlignment="1">
      <alignment horizontal="left"/>
    </xf>
    <xf numFmtId="0" fontId="8" fillId="0" borderId="0" xfId="3" applyFont="1" applyFill="1" applyAlignment="1">
      <alignment horizontal="left" vertical="top"/>
    </xf>
    <xf numFmtId="164" fontId="8" fillId="0" borderId="0" xfId="2" applyNumberFormat="1" applyFont="1" applyFill="1" applyAlignment="1"/>
    <xf numFmtId="0" fontId="8" fillId="0" borderId="0" xfId="1" applyFont="1" applyFill="1" applyAlignment="1"/>
    <xf numFmtId="164" fontId="8" fillId="0" borderId="0" xfId="1" applyNumberFormat="1" applyFont="1" applyFill="1" applyAlignment="1"/>
    <xf numFmtId="0" fontId="8" fillId="0" borderId="0" xfId="1" applyFont="1" applyAlignment="1">
      <alignment vertical="center"/>
    </xf>
    <xf numFmtId="0" fontId="6" fillId="0" borderId="0" xfId="1" applyFont="1"/>
    <xf numFmtId="0" fontId="6" fillId="0" borderId="0" xfId="3" applyFont="1" applyFill="1"/>
    <xf numFmtId="9" fontId="6" fillId="0" borderId="0" xfId="4" applyFont="1" applyFill="1"/>
    <xf numFmtId="9" fontId="8" fillId="0" borderId="0" xfId="4" applyFont="1" applyFill="1"/>
    <xf numFmtId="164" fontId="8" fillId="0" borderId="0" xfId="3" applyNumberFormat="1" applyFont="1" applyFill="1"/>
    <xf numFmtId="0" fontId="8" fillId="0" borderId="0" xfId="3" applyFont="1" applyFill="1"/>
    <xf numFmtId="0" fontId="5" fillId="0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8" fillId="0" borderId="0" xfId="3" applyFont="1" applyFill="1" applyAlignment="1">
      <alignment horizontal="left" wrapText="1"/>
    </xf>
    <xf numFmtId="0" fontId="6" fillId="0" borderId="0" xfId="1" applyFont="1" applyFill="1" applyAlignment="1">
      <alignment vertical="center"/>
    </xf>
    <xf numFmtId="0" fontId="4" fillId="0" borderId="0" xfId="1" applyFont="1" applyAlignment="1">
      <alignment horizontal="right" vertical="center"/>
    </xf>
    <xf numFmtId="0" fontId="9" fillId="0" borderId="0" xfId="1" applyFont="1" applyAlignment="1">
      <alignment horizontal="right"/>
    </xf>
    <xf numFmtId="0" fontId="13" fillId="0" borderId="0" xfId="3" applyFont="1" applyFill="1" applyAlignment="1">
      <alignment horizontal="right" wrapText="1"/>
    </xf>
    <xf numFmtId="3" fontId="8" fillId="0" borderId="0" xfId="2" applyNumberFormat="1" applyFont="1" applyFill="1" applyAlignment="1">
      <alignment horizontal="right" vertical="center"/>
    </xf>
    <xf numFmtId="3" fontId="6" fillId="0" borderId="2" xfId="1" applyNumberFormat="1" applyFont="1" applyFill="1" applyBorder="1" applyAlignment="1">
      <alignment horizontal="right" vertical="center"/>
    </xf>
    <xf numFmtId="3" fontId="6" fillId="0" borderId="0" xfId="1" applyNumberFormat="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 vertical="center" wrapText="1"/>
    </xf>
    <xf numFmtId="3" fontId="6" fillId="0" borderId="3" xfId="1" applyNumberFormat="1" applyFont="1" applyFill="1" applyBorder="1" applyAlignment="1">
      <alignment horizontal="right" vertical="center"/>
    </xf>
    <xf numFmtId="3" fontId="10" fillId="0" borderId="0" xfId="2" applyNumberFormat="1" applyFont="1" applyFill="1" applyAlignment="1">
      <alignment horizontal="right" vertical="center"/>
    </xf>
    <xf numFmtId="3" fontId="12" fillId="0" borderId="0" xfId="2" applyNumberFormat="1" applyFont="1" applyFill="1" applyAlignment="1">
      <alignment horizontal="right" vertical="center"/>
    </xf>
    <xf numFmtId="3" fontId="6" fillId="0" borderId="2" xfId="2" applyNumberFormat="1" applyFont="1" applyFill="1" applyBorder="1" applyAlignment="1">
      <alignment horizontal="right" vertical="center"/>
    </xf>
    <xf numFmtId="0" fontId="7" fillId="0" borderId="0" xfId="3" applyFont="1" applyFill="1" applyAlignment="1">
      <alignment horizontal="right"/>
    </xf>
    <xf numFmtId="0" fontId="13" fillId="0" borderId="0" xfId="3" applyFont="1" applyFill="1" applyAlignment="1">
      <alignment horizontal="right"/>
    </xf>
    <xf numFmtId="0" fontId="6" fillId="0" borderId="0" xfId="1" applyFont="1" applyAlignment="1">
      <alignment horizontal="right" vertical="center"/>
    </xf>
    <xf numFmtId="0" fontId="6" fillId="0" borderId="0" xfId="3" applyFont="1" applyFill="1" applyBorder="1" applyAlignment="1">
      <alignment horizontal="right" wrapText="1"/>
    </xf>
    <xf numFmtId="164" fontId="6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Border="1" applyAlignment="1">
      <alignment horizontal="right" wrapText="1"/>
    </xf>
    <xf numFmtId="43" fontId="6" fillId="0" borderId="0" xfId="2" applyNumberFormat="1" applyFont="1" applyFill="1" applyBorder="1" applyAlignment="1">
      <alignment horizontal="right" wrapText="1"/>
    </xf>
    <xf numFmtId="43" fontId="7" fillId="0" borderId="0" xfId="3" applyNumberFormat="1" applyFont="1" applyFill="1" applyAlignment="1">
      <alignment horizontal="right"/>
    </xf>
    <xf numFmtId="41" fontId="8" fillId="0" borderId="0" xfId="2" applyNumberFormat="1" applyFont="1" applyFill="1" applyAlignment="1">
      <alignment horizontal="right" vertical="center"/>
    </xf>
    <xf numFmtId="41" fontId="6" fillId="0" borderId="2" xfId="2" applyNumberFormat="1" applyFont="1" applyBorder="1" applyAlignment="1">
      <alignment horizontal="right" vertical="center"/>
    </xf>
    <xf numFmtId="41" fontId="6" fillId="0" borderId="0" xfId="2" applyNumberFormat="1" applyFont="1" applyBorder="1" applyAlignment="1">
      <alignment horizontal="right" vertical="center"/>
    </xf>
    <xf numFmtId="41" fontId="7" fillId="0" borderId="0" xfId="2" applyNumberFormat="1" applyFont="1" applyFill="1" applyAlignment="1">
      <alignment horizontal="right" vertical="center"/>
    </xf>
    <xf numFmtId="41" fontId="6" fillId="0" borderId="2" xfId="2" applyNumberFormat="1" applyFont="1" applyFill="1" applyBorder="1" applyAlignment="1">
      <alignment horizontal="right" vertical="center"/>
    </xf>
    <xf numFmtId="41" fontId="8" fillId="0" borderId="0" xfId="2" applyNumberFormat="1" applyFont="1" applyAlignment="1">
      <alignment horizontal="right" vertical="center"/>
    </xf>
    <xf numFmtId="43" fontId="5" fillId="0" borderId="0" xfId="1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/>
    </xf>
    <xf numFmtId="0" fontId="8" fillId="0" borderId="0" xfId="3" applyFont="1" applyFill="1" applyAlignment="1">
      <alignment wrapText="1"/>
    </xf>
    <xf numFmtId="43" fontId="6" fillId="0" borderId="0" xfId="1" applyNumberFormat="1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164" fontId="8" fillId="0" borderId="0" xfId="11" applyNumberFormat="1" applyFont="1"/>
    <xf numFmtId="49" fontId="6" fillId="3" borderId="2" xfId="52" applyNumberFormat="1" applyFont="1" applyFill="1" applyBorder="1" applyAlignment="1">
      <alignment horizontal="right" vertical="center" wrapText="1"/>
    </xf>
    <xf numFmtId="49" fontId="6" fillId="3" borderId="2" xfId="52" applyNumberFormat="1" applyFont="1" applyFill="1" applyBorder="1" applyAlignment="1">
      <alignment horizontal="center" vertical="center" wrapText="1"/>
    </xf>
    <xf numFmtId="49" fontId="6" fillId="3" borderId="2" xfId="52" quotePrefix="1" applyNumberFormat="1" applyFont="1" applyFill="1" applyBorder="1" applyAlignment="1">
      <alignment horizontal="right" vertical="center" wrapText="1"/>
    </xf>
    <xf numFmtId="49" fontId="6" fillId="3" borderId="2" xfId="52" quotePrefix="1" applyNumberFormat="1" applyFont="1" applyFill="1" applyBorder="1" applyAlignment="1">
      <alignment horizontal="center" vertical="center" wrapText="1"/>
    </xf>
    <xf numFmtId="3" fontId="8" fillId="0" borderId="0" xfId="1" applyNumberFormat="1" applyFont="1"/>
  </cellXfs>
  <cellStyles count="1238">
    <cellStyle name="$" xfId="184" xr:uid="{00000000-0005-0000-0000-000000000000}"/>
    <cellStyle name="%" xfId="185" xr:uid="{00000000-0005-0000-0000-000001000000}"/>
    <cellStyle name="." xfId="186" xr:uid="{00000000-0005-0000-0000-000002000000}"/>
    <cellStyle name="?_x001d_?'&amp;Oy—&amp;Hy_x000b__x0008_?_x0005_v_x0006__x000f__x0001__x0001_" xfId="3" xr:uid="{00000000-0005-0000-0000-000000000000}"/>
    <cellStyle name="?_x001d_?'&amp;Oy—&amp;Hy_x000b__x0008_?_x0005_v_x0006__x000f__x0001__x0001_ 2" xfId="187" xr:uid="{00000000-0005-0000-0000-000004000000}"/>
    <cellStyle name="?_x001d_?'&amp;Oy—&amp;Hy_x000b__x0008_?_x0005_v_x0006__x000f__x0001__x0001_ 3" xfId="188" xr:uid="{00000000-0005-0000-0000-000005000000}"/>
    <cellStyle name="??&amp;쏗?뷐9_x0008__x0011__x0007_?_x0007__x0001__x0001_" xfId="189" xr:uid="{00000000-0005-0000-0000-000006000000}"/>
    <cellStyle name="_# 658 &amp; # 758 Romcar motors_2008" xfId="190" xr:uid="{00000000-0005-0000-0000-000007000000}"/>
    <cellStyle name="_#411_31.12.06" xfId="191" xr:uid="{00000000-0005-0000-0000-000008000000}"/>
    <cellStyle name="_#628 Mcar" xfId="192" xr:uid="{00000000-0005-0000-0000-000009000000}"/>
    <cellStyle name="_#628 Other third party services" xfId="193" xr:uid="{00000000-0005-0000-0000-00000A000000}"/>
    <cellStyle name="_#658" xfId="194" xr:uid="{00000000-0005-0000-0000-00000B000000}"/>
    <cellStyle name="_#665_Farmexim07" xfId="195" xr:uid="{00000000-0005-0000-0000-00000C000000}"/>
    <cellStyle name="_#707_31.12.08" xfId="196" xr:uid="{00000000-0005-0000-0000-00000D000000}"/>
    <cellStyle name="_~0149359" xfId="197" xr:uid="{00000000-0005-0000-0000-00000E000000}"/>
    <cellStyle name="_~2521499" xfId="198" xr:uid="{00000000-0005-0000-0000-00000F000000}"/>
    <cellStyle name="_~3961742" xfId="199" xr:uid="{00000000-0005-0000-0000-000010000000}"/>
    <cellStyle name="_~5091462" xfId="200" xr:uid="{00000000-0005-0000-0000-000011000000}"/>
    <cellStyle name="_~8322088" xfId="201" xr:uid="{00000000-0005-0000-0000-000012000000}"/>
    <cellStyle name="_418_2007 corectat" xfId="202" xr:uid="{00000000-0005-0000-0000-000013000000}"/>
    <cellStyle name="_611_Romdis 2005" xfId="203" xr:uid="{00000000-0005-0000-0000-000014000000}"/>
    <cellStyle name="_612_2007" xfId="204" xr:uid="{00000000-0005-0000-0000-000015000000}"/>
    <cellStyle name="_612_prelucrat" xfId="205" xr:uid="{00000000-0005-0000-0000-000016000000}"/>
    <cellStyle name="_658 DL" xfId="206" xr:uid="{00000000-0005-0000-0000-000017000000}"/>
    <cellStyle name="_758 DL" xfId="207" xr:uid="{00000000-0005-0000-0000-000018000000}"/>
    <cellStyle name="_758_2008" xfId="208" xr:uid="{00000000-0005-0000-0000-000019000000}"/>
    <cellStyle name="_Acc payables05_Firmelbo" xfId="209" xr:uid="{00000000-0005-0000-0000-00001A000000}"/>
    <cellStyle name="_Acc_665_Agip_2008" xfId="210" xr:uid="{00000000-0005-0000-0000-00001B000000}"/>
    <cellStyle name="_Adjusted TB_19.06" xfId="211" xr:uid="{00000000-0005-0000-0000-00001C000000}"/>
    <cellStyle name="_Adjustments_GSK_11.03.2008" xfId="212" xr:uid="{00000000-0005-0000-0000-00001D000000}"/>
    <cellStyle name="_alternative procedure" xfId="213" xr:uid="{00000000-0005-0000-0000-00001E000000}"/>
    <cellStyle name="_an review AP_Moara" xfId="214" xr:uid="{00000000-0005-0000-0000-00001F000000}"/>
    <cellStyle name="_AP _Moara Cibin_2006 v1" xfId="215" xr:uid="{00000000-0005-0000-0000-000020000000}"/>
    <cellStyle name="_AP confirmations2007 Heidelberger" xfId="216" xr:uid="{00000000-0005-0000-0000-000021000000}"/>
    <cellStyle name="_AP Premium Auto Motors 07" xfId="217" xr:uid="{00000000-0005-0000-0000-000022000000}"/>
    <cellStyle name="_AP RK_2006 " xfId="218" xr:uid="{00000000-0005-0000-0000-000023000000}"/>
    <cellStyle name="_AP_Map" xfId="219" xr:uid="{00000000-0005-0000-0000-000024000000}"/>
    <cellStyle name="_AR 2005" xfId="220" xr:uid="{00000000-0005-0000-0000-000025000000}"/>
    <cellStyle name="_AR Eurotek new" xfId="221" xr:uid="{00000000-0005-0000-0000-000026000000}"/>
    <cellStyle name="_AR_BP_2006_cristina" xfId="222" xr:uid="{00000000-0005-0000-0000-000027000000}"/>
    <cellStyle name="_AR_Map" xfId="223" xr:uid="{00000000-0005-0000-0000-000028000000}"/>
    <cellStyle name="_AR_PRL_Dec06" xfId="224" xr:uid="{00000000-0005-0000-0000-000029000000}"/>
    <cellStyle name="_AR_TC_31.12.2006" xfId="225" xr:uid="{00000000-0005-0000-0000-00002A000000}"/>
    <cellStyle name="_Balanta_FDC_2006v1" xfId="226" xr:uid="{00000000-0005-0000-0000-00002B000000}"/>
    <cellStyle name="_Balanta_FNC_2006" xfId="227" xr:uid="{00000000-0005-0000-0000-00002C000000}"/>
    <cellStyle name="_Balante de verificare GSK 2007 (version 2)" xfId="228" xr:uid="{00000000-0005-0000-0000-00002D000000}"/>
    <cellStyle name="_Book1" xfId="229" xr:uid="{00000000-0005-0000-0000-00002E000000}"/>
    <cellStyle name="_Budget 2005 " xfId="230" xr:uid="{00000000-0005-0000-0000-00002F000000}"/>
    <cellStyle name="_Cash_Parmalat_31.12.2007" xfId="231" xr:uid="{00000000-0005-0000-0000-000030000000}"/>
    <cellStyle name="_Cash_prod_Dec_2005" xfId="232" xr:uid="{00000000-0005-0000-0000-000031000000}"/>
    <cellStyle name="_Commitments_Xerox_06" xfId="233" xr:uid="{00000000-0005-0000-0000-000032000000}"/>
    <cellStyle name="_Cora OMF 2006_v5" xfId="234" xr:uid="{00000000-0005-0000-0000-000033000000}"/>
    <cellStyle name="_Cut-off_AP_ FCN 2008" xfId="235" xr:uid="{00000000-0005-0000-0000-000034000000}"/>
    <cellStyle name="_Debtors Manchester Nov 02" xfId="236" xr:uid="{00000000-0005-0000-0000-000035000000}"/>
    <cellStyle name="_Equity_CNE_2009" xfId="237" xr:uid="{00000000-0005-0000-0000-000036000000}"/>
    <cellStyle name="_ERS_Task planning_30062006" xfId="238" xr:uid="{00000000-0005-0000-0000-000037000000}"/>
    <cellStyle name="_Explicatii 408002 _dec05xls" xfId="239" xr:uid="{00000000-0005-0000-0000-000038000000}"/>
    <cellStyle name="_FA_2008 (version 2)" xfId="240" xr:uid="{00000000-0005-0000-0000-000039000000}"/>
    <cellStyle name="_FAR FCN 2006_v1" xfId="241" xr:uid="{00000000-0005-0000-0000-00003A000000}"/>
    <cellStyle name="_FAR FINAL_Marchand 2008v3" xfId="242" xr:uid="{00000000-0005-0000-0000-00003B000000}"/>
    <cellStyle name="_FAR Oltyre 2006 &amp; 2007" xfId="243" xr:uid="{00000000-0005-0000-0000-00003C000000}"/>
    <cellStyle name="_FAR R_ 2008" xfId="244" xr:uid="{00000000-0005-0000-0000-00003D000000}"/>
    <cellStyle name="_FAR_2008" xfId="245" xr:uid="{00000000-0005-0000-0000-00003E000000}"/>
    <cellStyle name="_FAR_Rehau_Audit_2008" xfId="246" xr:uid="{00000000-0005-0000-0000-00003F000000}"/>
    <cellStyle name="_Financial Leasing 2006" xfId="247" xr:uid="{00000000-0005-0000-0000-000040000000}"/>
    <cellStyle name="_Fixed Assets_Oltyre_2008" xfId="248" xr:uid="{00000000-0005-0000-0000-000041000000}"/>
    <cellStyle name="_FS_SPIMI_OMF_dec05" xfId="249" xr:uid="{00000000-0005-0000-0000-000042000000}"/>
    <cellStyle name="_Loans_Farmexim2007" xfId="250" xr:uid="{00000000-0005-0000-0000-000043000000}"/>
    <cellStyle name="_Materiality Agip Interim 2007" xfId="251" xr:uid="{00000000-0005-0000-0000-000044000000}"/>
    <cellStyle name="_Notes" xfId="252" xr:uid="{00000000-0005-0000-0000-000045000000}"/>
    <cellStyle name="_Nuclearelectrica profit tax reasonability test_2007" xfId="253" xr:uid="{00000000-0005-0000-0000-000046000000}"/>
    <cellStyle name="_OMF 1752 TD - 2007" xfId="254" xr:uid="{00000000-0005-0000-0000-000047000000}"/>
    <cellStyle name="_OMF AGIP 2006" xfId="255" xr:uid="{00000000-0005-0000-0000-000048000000}"/>
    <cellStyle name="_OMF_1752_2007" xfId="256" xr:uid="{00000000-0005-0000-0000-000049000000}"/>
    <cellStyle name="_operating expenses 2004" xfId="257" xr:uid="{00000000-0005-0000-0000-00004A000000}"/>
    <cellStyle name="_Opex Trend analysis FCN_2008" xfId="258" xr:uid="{00000000-0005-0000-0000-00004B000000}"/>
    <cellStyle name="_Payroll 06_IBM" xfId="259" xr:uid="{00000000-0005-0000-0000-00004C000000}"/>
    <cellStyle name="_Payroll Rehau 2005" xfId="260" xr:uid="{00000000-0005-0000-0000-00004D000000}"/>
    <cellStyle name="_Payroll Training" xfId="261" xr:uid="{00000000-0005-0000-0000-00004E000000}"/>
    <cellStyle name="_Payroll_07" xfId="262" xr:uid="{00000000-0005-0000-0000-00004F000000}"/>
    <cellStyle name="_Payroll_EUROTEK 2006" xfId="263" xr:uid="{00000000-0005-0000-0000-000050000000}"/>
    <cellStyle name="_Payroll_FDC_v1" xfId="264" xr:uid="{00000000-0005-0000-0000-000051000000}"/>
    <cellStyle name="_Payroll_L'Oreal2008" xfId="265" xr:uid="{00000000-0005-0000-0000-000052000000}"/>
    <cellStyle name="_Payroll-2006" xfId="266" xr:uid="{00000000-0005-0000-0000-000053000000}"/>
    <cellStyle name="_PERSONAL" xfId="267" xr:uid="{00000000-0005-0000-0000-000054000000}"/>
    <cellStyle name="_PERSONAL_1" xfId="268" xr:uid="{00000000-0005-0000-0000-000055000000}"/>
    <cellStyle name="_PERSONAL_1_Chancen_Risken_D per 12-01" xfId="269" xr:uid="{00000000-0005-0000-0000-000056000000}"/>
    <cellStyle name="_PERSONAL_1_EBIT-Übersicht 08-01" xfId="270" xr:uid="{00000000-0005-0000-0000-000057000000}"/>
    <cellStyle name="_PERSONAL_1_KER fix" xfId="271" xr:uid="{00000000-0005-0000-0000-000058000000}"/>
    <cellStyle name="_PERSONAL_1_KER Monat 06-02 - NOZ" xfId="272" xr:uid="{00000000-0005-0000-0000-000059000000}"/>
    <cellStyle name="_PERSONAL_1_KER-Monat-12-01" xfId="273" xr:uid="{00000000-0005-0000-0000-00005A000000}"/>
    <cellStyle name="_PERSONAL_1_KER-Monat-12-01 - fix 11-01-02 - GF" xfId="274" xr:uid="{00000000-0005-0000-0000-00005B000000}"/>
    <cellStyle name="_PERSONAL_1_Lang_KER" xfId="275" xr:uid="{00000000-0005-0000-0000-00005C000000}"/>
    <cellStyle name="_PERSONAL_1_Mappe4" xfId="276" xr:uid="{00000000-0005-0000-0000-00005D000000}"/>
    <cellStyle name="_PERSONAL_1_So. Erträge lt. HR 05-01" xfId="277" xr:uid="{00000000-0005-0000-0000-00005E000000}"/>
    <cellStyle name="_PPE_Model" xfId="278" xr:uid="{00000000-0005-0000-0000-00005F000000}"/>
    <cellStyle name="_Preliminary Analytical review June 2009" xfId="279" xr:uid="{00000000-0005-0000-0000-000060000000}"/>
    <cellStyle name="_Preliminary analytics Bayer 2007" xfId="280" xr:uid="{00000000-0005-0000-0000-000061000000}"/>
    <cellStyle name="_Preliminary_analytics_QIII_2006" xfId="281" xr:uid="{00000000-0005-0000-0000-000062000000}"/>
    <cellStyle name="_prov co" xfId="282" xr:uid="{00000000-0005-0000-0000-000063000000}"/>
    <cellStyle name="_prov wps" xfId="283" xr:uid="{00000000-0005-0000-0000-000064000000}"/>
    <cellStyle name="_Prysmian_AP_dec 2006_var 3" xfId="284" xr:uid="{00000000-0005-0000-0000-000065000000}"/>
    <cellStyle name="_RAR FS OMF1752 Dec 2008 v2" xfId="285" xr:uid="{00000000-0005-0000-0000-000066000000}"/>
    <cellStyle name="_Romcar_AP_2005" xfId="286" xr:uid="{00000000-0005-0000-0000-000067000000}"/>
    <cellStyle name="_Row1" xfId="287" xr:uid="{00000000-0005-0000-0000-000068000000}"/>
    <cellStyle name="_Sampling_disposals_RM Dec 2008" xfId="288" xr:uid="{00000000-0005-0000-0000-000069000000}"/>
    <cellStyle name="_target template" xfId="289" xr:uid="{00000000-0005-0000-0000-00006A000000}"/>
    <cellStyle name="_Targeted Testing" xfId="290" xr:uid="{00000000-0005-0000-0000-00006B000000}"/>
    <cellStyle name="_TB Castle Golf Nov 2007" xfId="291" xr:uid="{00000000-0005-0000-0000-00006C000000}"/>
    <cellStyle name="_TB CMA CGM 2007" xfId="292" xr:uid="{00000000-0005-0000-0000-00006D000000}"/>
    <cellStyle name="_TB Rivium Galeria Mall 2007_" xfId="293" xr:uid="{00000000-0005-0000-0000-00006E000000}"/>
    <cellStyle name="_Test PPE_RM 2008" xfId="294" xr:uid="{00000000-0005-0000-0000-00006F000000}"/>
    <cellStyle name="_Test WAC &amp;Costing 2008" xfId="295" xr:uid="{00000000-0005-0000-0000-000070000000}"/>
    <cellStyle name="_Tornado_AP" xfId="296" xr:uid="{00000000-0005-0000-0000-000071000000}"/>
    <cellStyle name="_verficare 30.06.2007" xfId="297" xr:uid="{00000000-0005-0000-0000-000072000000}"/>
    <cellStyle name="_verficare 30.12.2007" xfId="298" xr:uid="{00000000-0005-0000-0000-000073000000}"/>
    <cellStyle name="=C:\WINDOWS\SYSTEM32\COMMAND.COM" xfId="299" xr:uid="{00000000-0005-0000-0000-000074000000}"/>
    <cellStyle name="=C:\WINNT\SYSTEM32\COMMAND.COM" xfId="300" xr:uid="{00000000-0005-0000-0000-000075000000}"/>
    <cellStyle name="0" xfId="301" xr:uid="{00000000-0005-0000-0000-000076000000}"/>
    <cellStyle name="0,0" xfId="302" xr:uid="{00000000-0005-0000-0000-000077000000}"/>
    <cellStyle name="0,0_x000d__x000a_NA_x000d__x000a_" xfId="303" xr:uid="{00000000-0005-0000-0000-000078000000}"/>
    <cellStyle name="0,00" xfId="304" xr:uid="{00000000-0005-0000-0000-000079000000}"/>
    <cellStyle name="0_BP2" xfId="305" xr:uid="{00000000-0005-0000-0000-00007A000000}"/>
    <cellStyle name="0_BP2_List of SUD &amp; DIFF EBP Ro" xfId="306" xr:uid="{00000000-0005-0000-0000-00007B000000}"/>
    <cellStyle name="0_BP3" xfId="307" xr:uid="{00000000-0005-0000-0000-00007C000000}"/>
    <cellStyle name="0_BP3_List of SUD &amp; DIFF EBP Ro" xfId="308" xr:uid="{00000000-0005-0000-0000-00007D000000}"/>
    <cellStyle name="0_List of SUD &amp; DIFF EBP Ro" xfId="309" xr:uid="{00000000-0005-0000-0000-00007E000000}"/>
    <cellStyle name="1." xfId="310" xr:uid="{00000000-0005-0000-0000-00007F000000}"/>
    <cellStyle name="1.1." xfId="311" xr:uid="{00000000-0005-0000-0000-000080000000}"/>
    <cellStyle name="1.1.1." xfId="312" xr:uid="{00000000-0005-0000-0000-000081000000}"/>
    <cellStyle name="1.-zweizeilig" xfId="313" xr:uid="{00000000-0005-0000-0000-000082000000}"/>
    <cellStyle name="1000-sep_Ark1" xfId="314" xr:uid="{00000000-0005-0000-0000-000083000000}"/>
    <cellStyle name="1000-sep+,00_Slideshow" xfId="315" xr:uid="{00000000-0005-0000-0000-000084000000}"/>
    <cellStyle name="20% - Accent1" xfId="29" builtinId="30" customBuiltin="1"/>
    <cellStyle name="20% - Accent1 2" xfId="316" xr:uid="{00000000-0005-0000-0000-000085000000}"/>
    <cellStyle name="20% - Accent1 3" xfId="914" xr:uid="{00000000-0005-0000-0000-000086000000}"/>
    <cellStyle name="20% - Accent1 4" xfId="939" xr:uid="{00000000-0005-0000-0000-000087000000}"/>
    <cellStyle name="20% - Accent2" xfId="33" builtinId="34" customBuiltin="1"/>
    <cellStyle name="20% - Accent2 2" xfId="317" xr:uid="{00000000-0005-0000-0000-000088000000}"/>
    <cellStyle name="20% - Accent2 3" xfId="918" xr:uid="{00000000-0005-0000-0000-000089000000}"/>
    <cellStyle name="20% - Accent2 4" xfId="940" xr:uid="{00000000-0005-0000-0000-00008A000000}"/>
    <cellStyle name="20% - Accent3" xfId="37" builtinId="38" customBuiltin="1"/>
    <cellStyle name="20% - Accent3 2" xfId="318" xr:uid="{00000000-0005-0000-0000-00008B000000}"/>
    <cellStyle name="20% - Accent3 3" xfId="922" xr:uid="{00000000-0005-0000-0000-00008C000000}"/>
    <cellStyle name="20% - Accent3 4" xfId="941" xr:uid="{00000000-0005-0000-0000-00008D000000}"/>
    <cellStyle name="20% - Accent4" xfId="41" builtinId="42" customBuiltin="1"/>
    <cellStyle name="20% - Accent4 2" xfId="319" xr:uid="{00000000-0005-0000-0000-00008E000000}"/>
    <cellStyle name="20% - Accent4 3" xfId="926" xr:uid="{00000000-0005-0000-0000-00008F000000}"/>
    <cellStyle name="20% - Accent4 4" xfId="942" xr:uid="{00000000-0005-0000-0000-000090000000}"/>
    <cellStyle name="20% - Accent5" xfId="45" builtinId="46" customBuiltin="1"/>
    <cellStyle name="20% - Accent5 2" xfId="320" xr:uid="{00000000-0005-0000-0000-000091000000}"/>
    <cellStyle name="20% - Accent5 3" xfId="930" xr:uid="{00000000-0005-0000-0000-000092000000}"/>
    <cellStyle name="20% - Accent5 4" xfId="943" xr:uid="{00000000-0005-0000-0000-000093000000}"/>
    <cellStyle name="20% - Accent6" xfId="49" builtinId="50" customBuiltin="1"/>
    <cellStyle name="20% - Accent6 2" xfId="321" xr:uid="{00000000-0005-0000-0000-000094000000}"/>
    <cellStyle name="20% - Accent6 3" xfId="934" xr:uid="{00000000-0005-0000-0000-000095000000}"/>
    <cellStyle name="20% - Accent6 4" xfId="944" xr:uid="{00000000-0005-0000-0000-000096000000}"/>
    <cellStyle name="40% - Accent1" xfId="30" builtinId="31" customBuiltin="1"/>
    <cellStyle name="40% - Accent1 2" xfId="322" xr:uid="{00000000-0005-0000-0000-000097000000}"/>
    <cellStyle name="40% - Accent1 3" xfId="915" xr:uid="{00000000-0005-0000-0000-000098000000}"/>
    <cellStyle name="40% - Accent2" xfId="34" builtinId="35" customBuiltin="1"/>
    <cellStyle name="40% - Accent2 2" xfId="323" xr:uid="{00000000-0005-0000-0000-000099000000}"/>
    <cellStyle name="40% - Accent2 3" xfId="919" xr:uid="{00000000-0005-0000-0000-00009A000000}"/>
    <cellStyle name="40% - Accent2 4" xfId="945" xr:uid="{00000000-0005-0000-0000-00009B000000}"/>
    <cellStyle name="40% - Accent3" xfId="38" builtinId="39" customBuiltin="1"/>
    <cellStyle name="40% - Accent3 2" xfId="324" xr:uid="{00000000-0005-0000-0000-00009C000000}"/>
    <cellStyle name="40% - Accent3 3" xfId="923" xr:uid="{00000000-0005-0000-0000-00009D000000}"/>
    <cellStyle name="40% - Accent3 4" xfId="946" xr:uid="{00000000-0005-0000-0000-00009E000000}"/>
    <cellStyle name="40% - Accent4" xfId="42" builtinId="43" customBuiltin="1"/>
    <cellStyle name="40% - Accent4 2" xfId="325" xr:uid="{00000000-0005-0000-0000-00009F000000}"/>
    <cellStyle name="40% - Accent4 3" xfId="927" xr:uid="{00000000-0005-0000-0000-0000A0000000}"/>
    <cellStyle name="40% - Accent4 4" xfId="947" xr:uid="{00000000-0005-0000-0000-0000A1000000}"/>
    <cellStyle name="40% - Accent5" xfId="46" builtinId="47" customBuiltin="1"/>
    <cellStyle name="40% - Accent5 2" xfId="326" xr:uid="{00000000-0005-0000-0000-0000A2000000}"/>
    <cellStyle name="40% - Accent5 3" xfId="931" xr:uid="{00000000-0005-0000-0000-0000A3000000}"/>
    <cellStyle name="40% - Accent6" xfId="50" builtinId="51" customBuiltin="1"/>
    <cellStyle name="40% - Accent6 2" xfId="327" xr:uid="{00000000-0005-0000-0000-0000A4000000}"/>
    <cellStyle name="40% - Accent6 3" xfId="935" xr:uid="{00000000-0005-0000-0000-0000A5000000}"/>
    <cellStyle name="40% - Accent6 4" xfId="948" xr:uid="{00000000-0005-0000-0000-0000A6000000}"/>
    <cellStyle name="60% - Accent1" xfId="31" builtinId="32" customBuiltin="1"/>
    <cellStyle name="60% - Accent1 2" xfId="156" xr:uid="{00000000-0005-0000-0000-00003C000000}"/>
    <cellStyle name="60% - Accent1 2 2" xfId="1178" xr:uid="{00000000-0005-0000-0000-00003C000000}"/>
    <cellStyle name="60% - Accent1 2 3" xfId="328" xr:uid="{00000000-0005-0000-0000-0000A7000000}"/>
    <cellStyle name="60% - Accent1 3" xfId="916" xr:uid="{00000000-0005-0000-0000-0000A8000000}"/>
    <cellStyle name="60% - Accent1 4" xfId="949" xr:uid="{00000000-0005-0000-0000-0000A9000000}"/>
    <cellStyle name="60% - Accent2" xfId="35" builtinId="36" customBuiltin="1"/>
    <cellStyle name="60% - Accent2 2" xfId="157" xr:uid="{00000000-0005-0000-0000-00003D000000}"/>
    <cellStyle name="60% - Accent2 2 2" xfId="1179" xr:uid="{00000000-0005-0000-0000-00003D000000}"/>
    <cellStyle name="60% - Accent2 2 3" xfId="329" xr:uid="{00000000-0005-0000-0000-0000AA000000}"/>
    <cellStyle name="60% - Accent2 3" xfId="920" xr:uid="{00000000-0005-0000-0000-0000AB000000}"/>
    <cellStyle name="60% - Accent2 4" xfId="950" xr:uid="{00000000-0005-0000-0000-0000AC000000}"/>
    <cellStyle name="60% - Accent3" xfId="39" builtinId="40" customBuiltin="1"/>
    <cellStyle name="60% - Accent3 2" xfId="158" xr:uid="{00000000-0005-0000-0000-00003E000000}"/>
    <cellStyle name="60% - Accent3 2 2" xfId="1180" xr:uid="{00000000-0005-0000-0000-00003E000000}"/>
    <cellStyle name="60% - Accent3 2 3" xfId="330" xr:uid="{00000000-0005-0000-0000-0000AD000000}"/>
    <cellStyle name="60% - Accent3 3" xfId="924" xr:uid="{00000000-0005-0000-0000-0000AE000000}"/>
    <cellStyle name="60% - Accent3 4" xfId="951" xr:uid="{00000000-0005-0000-0000-0000AF000000}"/>
    <cellStyle name="60% - Accent4" xfId="43" builtinId="44" customBuiltin="1"/>
    <cellStyle name="60% - Accent4 2" xfId="159" xr:uid="{00000000-0005-0000-0000-00003F000000}"/>
    <cellStyle name="60% - Accent4 2 2" xfId="1181" xr:uid="{00000000-0005-0000-0000-00003F000000}"/>
    <cellStyle name="60% - Accent4 2 3" xfId="331" xr:uid="{00000000-0005-0000-0000-0000B0000000}"/>
    <cellStyle name="60% - Accent4 3" xfId="928" xr:uid="{00000000-0005-0000-0000-0000B1000000}"/>
    <cellStyle name="60% - Accent4 4" xfId="952" xr:uid="{00000000-0005-0000-0000-0000B2000000}"/>
    <cellStyle name="60% - Accent5" xfId="47" builtinId="48" customBuiltin="1"/>
    <cellStyle name="60% - Accent5 2" xfId="160" xr:uid="{00000000-0005-0000-0000-000040000000}"/>
    <cellStyle name="60% - Accent5 2 2" xfId="1182" xr:uid="{00000000-0005-0000-0000-000040000000}"/>
    <cellStyle name="60% - Accent5 2 3" xfId="332" xr:uid="{00000000-0005-0000-0000-0000B3000000}"/>
    <cellStyle name="60% - Accent5 3" xfId="932" xr:uid="{00000000-0005-0000-0000-0000B4000000}"/>
    <cellStyle name="60% - Accent6" xfId="51" builtinId="52" customBuiltin="1"/>
    <cellStyle name="60% - Accent6 2" xfId="161" xr:uid="{00000000-0005-0000-0000-000041000000}"/>
    <cellStyle name="60% - Accent6 2 2" xfId="1183" xr:uid="{00000000-0005-0000-0000-000041000000}"/>
    <cellStyle name="60% - Accent6 2 3" xfId="333" xr:uid="{00000000-0005-0000-0000-0000B5000000}"/>
    <cellStyle name="60% - Accent6 3" xfId="936" xr:uid="{00000000-0005-0000-0000-0000B6000000}"/>
    <cellStyle name="60% - Accent6 4" xfId="953" xr:uid="{00000000-0005-0000-0000-0000B7000000}"/>
    <cellStyle name="75" xfId="334" xr:uid="{00000000-0005-0000-0000-0000B8000000}"/>
    <cellStyle name="a" xfId="335" xr:uid="{00000000-0005-0000-0000-0000B9000000}"/>
    <cellStyle name="a_mongv" xfId="336" xr:uid="{00000000-0005-0000-0000-0000BA000000}"/>
    <cellStyle name="Accent1" xfId="28" builtinId="29" customBuiltin="1"/>
    <cellStyle name="Accent1 2" xfId="337" xr:uid="{00000000-0005-0000-0000-0000BB000000}"/>
    <cellStyle name="Accent1 3" xfId="913" xr:uid="{00000000-0005-0000-0000-0000BC000000}"/>
    <cellStyle name="Accent1 4" xfId="954" xr:uid="{00000000-0005-0000-0000-0000BD000000}"/>
    <cellStyle name="Accent2" xfId="32" builtinId="33" customBuiltin="1"/>
    <cellStyle name="Accent2 2" xfId="338" xr:uid="{00000000-0005-0000-0000-0000BE000000}"/>
    <cellStyle name="Accent2 3" xfId="917" xr:uid="{00000000-0005-0000-0000-0000BF000000}"/>
    <cellStyle name="Accent2 4" xfId="955" xr:uid="{00000000-0005-0000-0000-0000C0000000}"/>
    <cellStyle name="Accent3" xfId="36" builtinId="37" customBuiltin="1"/>
    <cellStyle name="Accent3 2" xfId="339" xr:uid="{00000000-0005-0000-0000-0000C1000000}"/>
    <cellStyle name="Accent3 3" xfId="921" xr:uid="{00000000-0005-0000-0000-0000C2000000}"/>
    <cellStyle name="Accent3 4" xfId="956" xr:uid="{00000000-0005-0000-0000-0000C3000000}"/>
    <cellStyle name="Accent4" xfId="40" builtinId="41" customBuiltin="1"/>
    <cellStyle name="Accent4 2" xfId="340" xr:uid="{00000000-0005-0000-0000-0000C4000000}"/>
    <cellStyle name="Accent4 3" xfId="925" xr:uid="{00000000-0005-0000-0000-0000C5000000}"/>
    <cellStyle name="Accent4 4" xfId="957" xr:uid="{00000000-0005-0000-0000-0000C6000000}"/>
    <cellStyle name="Accent5" xfId="44" builtinId="45" customBuiltin="1"/>
    <cellStyle name="Accent5 2" xfId="341" xr:uid="{00000000-0005-0000-0000-0000C7000000}"/>
    <cellStyle name="Accent5 3" xfId="929" xr:uid="{00000000-0005-0000-0000-0000C8000000}"/>
    <cellStyle name="Accent5 4" xfId="958" xr:uid="{00000000-0005-0000-0000-0000C9000000}"/>
    <cellStyle name="Accent6" xfId="48" builtinId="49" customBuiltin="1"/>
    <cellStyle name="Accent6 2" xfId="342" xr:uid="{00000000-0005-0000-0000-0000CA000000}"/>
    <cellStyle name="Accent6 3" xfId="933" xr:uid="{00000000-0005-0000-0000-0000CB000000}"/>
    <cellStyle name="Accent6 4" xfId="959" xr:uid="{00000000-0005-0000-0000-0000CC000000}"/>
    <cellStyle name="Account" xfId="343" xr:uid="{00000000-0005-0000-0000-0000CD000000}"/>
    <cellStyle name="Afrundet valuta_C2" xfId="344" xr:uid="{00000000-0005-0000-0000-0000CE000000}"/>
    <cellStyle name="amount" xfId="345" xr:uid="{00000000-0005-0000-0000-0000CF000000}"/>
    <cellStyle name="Analysis" xfId="346" xr:uid="{00000000-0005-0000-0000-0000D0000000}"/>
    <cellStyle name="args.style" xfId="347" xr:uid="{00000000-0005-0000-0000-0000D1000000}"/>
    <cellStyle name="Bad" xfId="18" builtinId="27" customBuiltin="1"/>
    <cellStyle name="Bad 2" xfId="348" xr:uid="{00000000-0005-0000-0000-0000D2000000}"/>
    <cellStyle name="Bad 3" xfId="349" xr:uid="{00000000-0005-0000-0000-0000D3000000}"/>
    <cellStyle name="Bad 4" xfId="902" xr:uid="{00000000-0005-0000-0000-0000D4000000}"/>
    <cellStyle name="BMU001" xfId="350" xr:uid="{00000000-0005-0000-0000-0000D5000000}"/>
    <cellStyle name="BMU005" xfId="351" xr:uid="{00000000-0005-0000-0000-0000D6000000}"/>
    <cellStyle name="BMU005B" xfId="352" xr:uid="{00000000-0005-0000-0000-0000D7000000}"/>
    <cellStyle name="Body text" xfId="353" xr:uid="{00000000-0005-0000-0000-0000D8000000}"/>
    <cellStyle name="Border" xfId="354" xr:uid="{00000000-0005-0000-0000-0000D9000000}"/>
    <cellStyle name="Bun" xfId="355" xr:uid="{00000000-0005-0000-0000-0000DA000000}"/>
    <cellStyle name="c" xfId="356" xr:uid="{00000000-0005-0000-0000-0000DB000000}"/>
    <cellStyle name="Calc Currency (0)" xfId="357" xr:uid="{00000000-0005-0000-0000-0000DC000000}"/>
    <cellStyle name="Calc Currency (2)" xfId="358" xr:uid="{00000000-0005-0000-0000-0000DD000000}"/>
    <cellStyle name="Calc Percent (0)" xfId="359" xr:uid="{00000000-0005-0000-0000-0000DE000000}"/>
    <cellStyle name="Calc Percent (1)" xfId="360" xr:uid="{00000000-0005-0000-0000-0000DF000000}"/>
    <cellStyle name="Calc Percent (2)" xfId="361" xr:uid="{00000000-0005-0000-0000-0000E0000000}"/>
    <cellStyle name="Calc Units (0)" xfId="362" xr:uid="{00000000-0005-0000-0000-0000E1000000}"/>
    <cellStyle name="Calc Units (1)" xfId="363" xr:uid="{00000000-0005-0000-0000-0000E2000000}"/>
    <cellStyle name="Calc Units (2)" xfId="364" xr:uid="{00000000-0005-0000-0000-0000E3000000}"/>
    <cellStyle name="CalcText" xfId="365" xr:uid="{00000000-0005-0000-0000-0000E4000000}"/>
    <cellStyle name="Calcul" xfId="366" xr:uid="{00000000-0005-0000-0000-0000E5000000}"/>
    <cellStyle name="Calculation" xfId="22" builtinId="22" customBuiltin="1"/>
    <cellStyle name="Calculation 2" xfId="367" xr:uid="{00000000-0005-0000-0000-0000E6000000}"/>
    <cellStyle name="Calculation 3" xfId="906" xr:uid="{00000000-0005-0000-0000-0000E7000000}"/>
    <cellStyle name="category" xfId="368" xr:uid="{00000000-0005-0000-0000-0000E8000000}"/>
    <cellStyle name="Celulă legată" xfId="369" xr:uid="{00000000-0005-0000-0000-0000E9000000}"/>
    <cellStyle name="Centered Heading" xfId="370" xr:uid="{00000000-0005-0000-0000-0000EA000000}"/>
    <cellStyle name="CenterHead" xfId="371" xr:uid="{00000000-0005-0000-0000-0000EB000000}"/>
    <cellStyle name="Check Cell" xfId="24" builtinId="23" customBuiltin="1"/>
    <cellStyle name="Check Cell 2" xfId="9" xr:uid="{00000000-0005-0000-0000-000001000000}"/>
    <cellStyle name="Check Cell 2 2" xfId="372" xr:uid="{00000000-0005-0000-0000-0000EC000000}"/>
    <cellStyle name="Check Cell 3" xfId="908" xr:uid="{00000000-0005-0000-0000-0000ED000000}"/>
    <cellStyle name="CIP" xfId="373" xr:uid="{00000000-0005-0000-0000-0000EE000000}"/>
    <cellStyle name="CLIENT" xfId="374" xr:uid="{00000000-0005-0000-0000-0000EF000000}"/>
    <cellStyle name="CodeEingabe" xfId="375" xr:uid="{00000000-0005-0000-0000-0000F0000000}"/>
    <cellStyle name="Column_Title" xfId="376" xr:uid="{00000000-0005-0000-0000-0000F1000000}"/>
    <cellStyle name="Comma" xfId="11" builtinId="3"/>
    <cellStyle name="Comma [0]t" xfId="377" xr:uid="{00000000-0005-0000-0000-0000F3000000}"/>
    <cellStyle name="Comma [00]" xfId="378" xr:uid="{00000000-0005-0000-0000-0000F4000000}"/>
    <cellStyle name="Comma 0.0" xfId="379" xr:uid="{00000000-0005-0000-0000-0000F5000000}"/>
    <cellStyle name="Comma 0.00" xfId="380" xr:uid="{00000000-0005-0000-0000-0000F6000000}"/>
    <cellStyle name="Comma 0.000" xfId="381" xr:uid="{00000000-0005-0000-0000-0000F7000000}"/>
    <cellStyle name="Comma 10" xfId="60" xr:uid="{895480A8-F9D6-476B-B963-AF307AAC5612}"/>
    <cellStyle name="Comma 10 2" xfId="167" xr:uid="{00000000-0005-0000-0000-0000F9000000}"/>
    <cellStyle name="Comma 10 2 2" xfId="978" xr:uid="{00000000-0005-0000-0000-0000FA000000}"/>
    <cellStyle name="Comma 10 2 3" xfId="1056" xr:uid="{00000000-0005-0000-0000-0000F9000000}"/>
    <cellStyle name="Comma 10 3" xfId="382" xr:uid="{00000000-0005-0000-0000-0000FB000000}"/>
    <cellStyle name="Comma 10 3 2" xfId="985" xr:uid="{00000000-0005-0000-0000-0000FC000000}"/>
    <cellStyle name="Comma 10 3 3" xfId="1062" xr:uid="{00000000-0005-0000-0000-0000FB000000}"/>
    <cellStyle name="Comma 10 4" xfId="977" xr:uid="{00000000-0005-0000-0000-0000FD000000}"/>
    <cellStyle name="Comma 10 5" xfId="1055" xr:uid="{00000000-0005-0000-0000-0000F8000000}"/>
    <cellStyle name="Comma 11" xfId="383" xr:uid="{00000000-0005-0000-0000-0000FE000000}"/>
    <cellStyle name="Comma 11 2" xfId="986" xr:uid="{00000000-0005-0000-0000-0000FF000000}"/>
    <cellStyle name="Comma 11 2 2" xfId="117" xr:uid="{AB7B8F23-A246-49D1-8575-4C3CB8B7B2C0}"/>
    <cellStyle name="Comma 11 2 2 2" xfId="123" xr:uid="{171C1B44-68ED-4061-86A2-1EC26BEAE81A}"/>
    <cellStyle name="Comma 11 3" xfId="1063" xr:uid="{00000000-0005-0000-0000-0000FE000000}"/>
    <cellStyle name="Comma 12" xfId="384" xr:uid="{00000000-0005-0000-0000-000000010000}"/>
    <cellStyle name="Comma 12 2" xfId="987" xr:uid="{00000000-0005-0000-0000-000001010000}"/>
    <cellStyle name="Comma 12 3" xfId="1064" xr:uid="{00000000-0005-0000-0000-000000010000}"/>
    <cellStyle name="Comma 13" xfId="385" xr:uid="{00000000-0005-0000-0000-000002010000}"/>
    <cellStyle name="Comma 13 2" xfId="988" xr:uid="{00000000-0005-0000-0000-000003010000}"/>
    <cellStyle name="Comma 13 3" xfId="1065" xr:uid="{00000000-0005-0000-0000-000002010000}"/>
    <cellStyle name="Comma 14" xfId="889" xr:uid="{00000000-0005-0000-0000-000004010000}"/>
    <cellStyle name="Comma 14 2" xfId="892" xr:uid="{00000000-0005-0000-0000-000005010000}"/>
    <cellStyle name="Comma 14 2 2" xfId="997" xr:uid="{00000000-0005-0000-0000-000006010000}"/>
    <cellStyle name="Comma 14 2 3" xfId="1098" xr:uid="{00000000-0005-0000-0000-000005010000}"/>
    <cellStyle name="Comma 14 3" xfId="996" xr:uid="{00000000-0005-0000-0000-000007010000}"/>
    <cellStyle name="Comma 14 4" xfId="1053" xr:uid="{FEA13717-3623-4F12-A87F-3BE461A17CD5}"/>
    <cellStyle name="Comma 14 4 2" xfId="132" xr:uid="{786B2925-704A-45A6-B26B-418C9CC518F4}"/>
    <cellStyle name="Comma 14 4 2 2" xfId="1145" xr:uid="{FEA13717-3623-4F12-A87F-3BE461A17CD5}"/>
    <cellStyle name="Comma 14 5" xfId="1097" xr:uid="{00000000-0005-0000-0000-000004010000}"/>
    <cellStyle name="Comma 15" xfId="895" xr:uid="{00000000-0005-0000-0000-000008010000}"/>
    <cellStyle name="Comma 15 2" xfId="998" xr:uid="{00000000-0005-0000-0000-000009010000}"/>
    <cellStyle name="Comma 15 2 2" xfId="1106" xr:uid="{00000000-0005-0000-0000-000009010000}"/>
    <cellStyle name="Comma 15 3" xfId="1099" xr:uid="{00000000-0005-0000-0000-000008010000}"/>
    <cellStyle name="Comma 16" xfId="937" xr:uid="{00000000-0005-0000-0000-00000A010000}"/>
    <cellStyle name="Comma 16 2" xfId="999" xr:uid="{00000000-0005-0000-0000-00000B010000}"/>
    <cellStyle name="Comma 16 3" xfId="1100" xr:uid="{00000000-0005-0000-0000-00000A010000}"/>
    <cellStyle name="Comma 17" xfId="128" xr:uid="{53E6CADF-84A3-475B-8629-E9164FD912D6}"/>
    <cellStyle name="Comma 17 2" xfId="970" xr:uid="{00000000-0005-0000-0000-00000C010000}"/>
    <cellStyle name="Comma 18" xfId="976" xr:uid="{00000000-0005-0000-0000-00000D010000}"/>
    <cellStyle name="Comma 18 2" xfId="1045" xr:uid="{0B5B2090-BDE2-4631-A56D-98CAADF540CB}"/>
    <cellStyle name="Comma 18 2 2" xfId="1140" xr:uid="{0B5B2090-BDE2-4631-A56D-98CAADF540CB}"/>
    <cellStyle name="Comma 19" xfId="1005" xr:uid="{00000000-0005-0000-0000-00000E010000}"/>
    <cellStyle name="Comma 2" xfId="2" xr:uid="{00000000-0005-0000-0000-000002000000}"/>
    <cellStyle name="Comma 2 10" xfId="70" xr:uid="{00000000-0005-0000-0000-000000000000}"/>
    <cellStyle name="Comma 2 2" xfId="6" xr:uid="{00000000-0005-0000-0000-000003000000}"/>
    <cellStyle name="Comma 2 2 2" xfId="84" xr:uid="{00000000-0005-0000-0000-000002000000}"/>
    <cellStyle name="Comma 2 2 2 2" xfId="1067" xr:uid="{00000000-0005-0000-0000-000011010000}"/>
    <cellStyle name="Comma 2 2 2 3" xfId="386" xr:uid="{00000000-0005-0000-0000-000011010000}"/>
    <cellStyle name="Comma 2 2 3" xfId="154" xr:uid="{B9886135-0394-4188-BB09-7883B5CABAEF}"/>
    <cellStyle name="Comma 2 2 3 2" xfId="1066" xr:uid="{00000000-0005-0000-0000-000010010000}"/>
    <cellStyle name="Comma 2 2 4" xfId="1176" xr:uid="{B9886135-0394-4188-BB09-7883B5CABAEF}"/>
    <cellStyle name="Comma 2 2 5" xfId="63" xr:uid="{9A9D634E-09D0-46C0-896E-E48AF92CD421}"/>
    <cellStyle name="Comma 2 3" xfId="82" xr:uid="{00000000-0005-0000-0000-000001000000}"/>
    <cellStyle name="Comma 2 3 2" xfId="989" xr:uid="{00000000-0005-0000-0000-000013010000}"/>
    <cellStyle name="Comma 2 3 3" xfId="1068" xr:uid="{00000000-0005-0000-0000-000012010000}"/>
    <cellStyle name="Comma 2 3 4" xfId="387" xr:uid="{00000000-0005-0000-0000-000012010000}"/>
    <cellStyle name="Comma 2 4" xfId="150" xr:uid="{F22189DC-2039-4EC8-83E8-B2B265694C3A}"/>
    <cellStyle name="Comma 2 4 2" xfId="1069" xr:uid="{00000000-0005-0000-0000-000014010000}"/>
    <cellStyle name="Comma 2 4 3" xfId="388" xr:uid="{00000000-0005-0000-0000-000014010000}"/>
    <cellStyle name="Comma 2 5" xfId="389" xr:uid="{00000000-0005-0000-0000-000015010000}"/>
    <cellStyle name="Comma 2 5 2" xfId="990" xr:uid="{00000000-0005-0000-0000-000016010000}"/>
    <cellStyle name="Comma 2 5 3" xfId="1070" xr:uid="{00000000-0005-0000-0000-000015010000}"/>
    <cellStyle name="Comma 2 6" xfId="979" xr:uid="{00000000-0005-0000-0000-000017010000}"/>
    <cellStyle name="Comma 2 7" xfId="1041" xr:uid="{00000000-0005-0000-0000-000018010000}"/>
    <cellStyle name="Comma 2 7 2" xfId="1139" xr:uid="{00000000-0005-0000-0000-000018010000}"/>
    <cellStyle name="Comma 2 8" xfId="1057" xr:uid="{00000000-0005-0000-0000-00000F010000}"/>
    <cellStyle name="Comma 2 9" xfId="170" xr:uid="{00000000-0005-0000-0000-00000F010000}"/>
    <cellStyle name="Comma 2_~Forecast_Final_Iulie_2010_CU_EURO_RectificatDORIN (3)" xfId="390" xr:uid="{00000000-0005-0000-0000-000019010000}"/>
    <cellStyle name="Comma 20" xfId="1014" xr:uid="{00000000-0005-0000-0000-00001A010000}"/>
    <cellStyle name="Comma 20 2" xfId="1115" xr:uid="{00000000-0005-0000-0000-00001A010000}"/>
    <cellStyle name="Comma 21" xfId="1015" xr:uid="{00000000-0005-0000-0000-00001B010000}"/>
    <cellStyle name="Comma 21 2" xfId="1017" xr:uid="{00000000-0005-0000-0000-00001C010000}"/>
    <cellStyle name="Comma 21 2 2" xfId="1119" xr:uid="{00000000-0005-0000-0000-00001C010000}"/>
    <cellStyle name="Comma 21 3" xfId="1117" xr:uid="{00000000-0005-0000-0000-00001B010000}"/>
    <cellStyle name="Comma 22" xfId="1019" xr:uid="{00000000-0005-0000-0000-00001D010000}"/>
    <cellStyle name="Comma 22 2" xfId="101" xr:uid="{959F62C3-1F11-429A-A774-0C5EDA1C9735}"/>
    <cellStyle name="Comma 22 2 2" xfId="1141" xr:uid="{8D5651CE-8C02-4B7A-8F02-8E3E31627327}"/>
    <cellStyle name="Comma 22 3" xfId="1122" xr:uid="{00000000-0005-0000-0000-00001D010000}"/>
    <cellStyle name="Comma 23" xfId="1021" xr:uid="{00000000-0005-0000-0000-00001E010000}"/>
    <cellStyle name="Comma 23 2" xfId="1124" xr:uid="{00000000-0005-0000-0000-00001E010000}"/>
    <cellStyle name="Comma 24" xfId="1024" xr:uid="{00000000-0005-0000-0000-00001F010000}"/>
    <cellStyle name="Comma 24 2" xfId="1027" xr:uid="{00000000-0005-0000-0000-000020010000}"/>
    <cellStyle name="Comma 24 2 2" xfId="1130" xr:uid="{00000000-0005-0000-0000-000020010000}"/>
    <cellStyle name="Comma 24 3" xfId="1046" xr:uid="{76CA3C68-E519-499F-97BF-396C9DA496B5}"/>
    <cellStyle name="Comma 24 4" xfId="1127" xr:uid="{00000000-0005-0000-0000-00001F010000}"/>
    <cellStyle name="Comma 25" xfId="1029" xr:uid="{00000000-0005-0000-0000-000021010000}"/>
    <cellStyle name="Comma 25 2" xfId="55" xr:uid="{E9C1E216-CF67-42ED-AA21-D7C2F12E32AE}"/>
    <cellStyle name="Comma 26" xfId="1031" xr:uid="{00000000-0005-0000-0000-000022010000}"/>
    <cellStyle name="Comma 26 2" xfId="1133" xr:uid="{00000000-0005-0000-0000-000022010000}"/>
    <cellStyle name="Comma 27" xfId="1034" xr:uid="{00000000-0005-0000-0000-000023010000}"/>
    <cellStyle name="Comma 27 2" xfId="1036" xr:uid="{00000000-0005-0000-0000-000024010000}"/>
    <cellStyle name="Comma 27 2 2" xfId="1137" xr:uid="{00000000-0005-0000-0000-000024010000}"/>
    <cellStyle name="Comma 27 3" xfId="113" xr:uid="{E57DC689-4978-4A7C-BB31-AD2A99A36C2B}"/>
    <cellStyle name="Comma 27 3 2" xfId="121" xr:uid="{1FDAB545-DE2D-414D-8A52-61E129077628}"/>
    <cellStyle name="Comma 27 3 2 2" xfId="1144" xr:uid="{DC53E993-785A-4326-8968-48B417967FF5}"/>
    <cellStyle name="Comma 27 4" xfId="1135" xr:uid="{00000000-0005-0000-0000-000023010000}"/>
    <cellStyle name="Comma 28" xfId="1038" xr:uid="{00000000-0005-0000-0000-000025010000}"/>
    <cellStyle name="Comma 28 2" xfId="1138" xr:uid="{00000000-0005-0000-0000-000025010000}"/>
    <cellStyle name="Comma 29" xfId="1047" xr:uid="{9F8A98D3-99CB-4F9B-B840-DCABAC22B38E}"/>
    <cellStyle name="Comma 3" xfId="73" xr:uid="{00000000-0005-0000-0000-000001000000}"/>
    <cellStyle name="Comma 3 2" xfId="80" xr:uid="{8A06E306-5550-4D4E-84F0-C9350B70A3FD}"/>
    <cellStyle name="Comma 3 2 2" xfId="392" xr:uid="{00000000-0005-0000-0000-000028010000}"/>
    <cellStyle name="Comma 3 2 3" xfId="991" xr:uid="{00000000-0005-0000-0000-000029010000}"/>
    <cellStyle name="Comma 3 2 4" xfId="1071" xr:uid="{00000000-0005-0000-0000-000027010000}"/>
    <cellStyle name="Comma 3 2 5" xfId="391" xr:uid="{00000000-0005-0000-0000-000027010000}"/>
    <cellStyle name="Comma 3 3" xfId="88" xr:uid="{00000000-0005-0000-0000-000003000000}"/>
    <cellStyle name="Comma 3 3 2" xfId="393" xr:uid="{00000000-0005-0000-0000-00002A010000}"/>
    <cellStyle name="Comma 3 4" xfId="64" xr:uid="{E2EB7D4C-CAD3-428B-B744-726AB4E0667E}"/>
    <cellStyle name="Comma 3 4 2" xfId="992" xr:uid="{00000000-0005-0000-0000-00002C010000}"/>
    <cellStyle name="Comma 3 4 3" xfId="1072" xr:uid="{00000000-0005-0000-0000-00002B010000}"/>
    <cellStyle name="Comma 3 5" xfId="155" xr:uid="{3729C20D-BC2D-41E9-9A77-55BA4062D480}"/>
    <cellStyle name="Comma 3 5 2" xfId="1101" xr:uid="{00000000-0005-0000-0000-00002D010000}"/>
    <cellStyle name="Comma 3 5 3" xfId="972" xr:uid="{00000000-0005-0000-0000-00002D010000}"/>
    <cellStyle name="Comma 3 6" xfId="980" xr:uid="{00000000-0005-0000-0000-00002E010000}"/>
    <cellStyle name="Comma 3 7" xfId="1058" xr:uid="{00000000-0005-0000-0000-000026010000}"/>
    <cellStyle name="Comma 3 8" xfId="1177" xr:uid="{3729C20D-BC2D-41E9-9A77-55BA4062D480}"/>
    <cellStyle name="Comma 3 9" xfId="171" xr:uid="{00000000-0005-0000-0000-000026010000}"/>
    <cellStyle name="Comma 3_~Forecast_Final_Iulie_2010_CU_EURO_RectificatDORIN (3)" xfId="394" xr:uid="{00000000-0005-0000-0000-00002F010000}"/>
    <cellStyle name="Comma 30" xfId="1050" xr:uid="{00000000-0005-0000-0000-0000C4030000}"/>
    <cellStyle name="Comma 30 2" xfId="1143" xr:uid="{00000000-0005-0000-0000-0000C4030000}"/>
    <cellStyle name="Comma 31" xfId="1054" xr:uid="{00000000-0005-0000-0000-0000CE030000}"/>
    <cellStyle name="Comma 32" xfId="1147" xr:uid="{00000000-0005-0000-0000-00002E040000}"/>
    <cellStyle name="Comma 33" xfId="66" xr:uid="{E8D6E986-C9B8-4C77-AB27-FCA7C0DB0B66}"/>
    <cellStyle name="Comma 34" xfId="1152" xr:uid="{00000000-0005-0000-0000-000031040000}"/>
    <cellStyle name="Comma 35" xfId="1156" xr:uid="{00000000-0005-0000-0000-000038040000}"/>
    <cellStyle name="Comma 36" xfId="1157" xr:uid="{00000000-0005-0000-0000-00003A040000}"/>
    <cellStyle name="Comma 37" xfId="1167" xr:uid="{00000000-0005-0000-0000-00003C040000}"/>
    <cellStyle name="Comma 38" xfId="1162" xr:uid="{00000000-0005-0000-0000-00003E040000}"/>
    <cellStyle name="Comma 39" xfId="1164" xr:uid="{00000000-0005-0000-0000-000040040000}"/>
    <cellStyle name="Comma 4" xfId="10" xr:uid="{00000000-0005-0000-0000-000004000000}"/>
    <cellStyle name="Comma 4 2" xfId="86" xr:uid="{00000000-0005-0000-0000-000004000000}"/>
    <cellStyle name="Comma 4 2 2" xfId="395" xr:uid="{00000000-0005-0000-0000-000031010000}"/>
    <cellStyle name="Comma 4 3" xfId="973" xr:uid="{00000000-0005-0000-0000-000032010000}"/>
    <cellStyle name="Comma 4 3 2" xfId="90" xr:uid="{00000000-0005-0000-0000-000005000000}"/>
    <cellStyle name="Comma 4 3 2 10" xfId="135" xr:uid="{F95E1080-C25B-421A-94C2-98D3C7E16EA5}"/>
    <cellStyle name="Comma 4 3 2 2" xfId="98" xr:uid="{FA8EA148-2710-4CBE-8CAE-5A9E15A788A6}"/>
    <cellStyle name="Comma 4 3 2 2 2" xfId="1116" xr:uid="{00000000-0005-0000-0000-000033010000}"/>
    <cellStyle name="Comma 4 3 2 3" xfId="114" xr:uid="{17CEA3AE-2650-47EF-AC20-368748F998FB}"/>
    <cellStyle name="Comma 4 3 2 3 2" xfId="58" xr:uid="{93267DAE-ABB4-4426-B9A4-B5B53523708A}"/>
    <cellStyle name="Comma 4 3 2 3 2 3" xfId="129" xr:uid="{A2E12259-D93C-41A9-9237-9428482DB55B}"/>
    <cellStyle name="Comma 4 3 2 4" xfId="125" xr:uid="{9B979092-0F5A-4C4A-847E-A2C31D5675F6}"/>
    <cellStyle name="Comma 4 3 2 5" xfId="138" xr:uid="{3FC8D31A-8E02-4C9A-95E0-7B2A4B5D3A72}"/>
    <cellStyle name="Comma 4 3 2 6" xfId="102" xr:uid="{9C8AB308-DF35-4727-922A-9A7CD1DAF108}"/>
    <cellStyle name="Comma 4 3 2 7" xfId="107" xr:uid="{4FAF1D06-46E4-49EA-BD42-6D902D3CEAD1}"/>
    <cellStyle name="Comma 4 3 3" xfId="116" xr:uid="{9413F991-927F-48E5-93AF-983154E181BB}"/>
    <cellStyle name="Comma 4 3 3 2" xfId="122" xr:uid="{C580BAB5-F013-453B-B60D-676B1E3AD287}"/>
    <cellStyle name="Comma 4 3 3 3" xfId="133" xr:uid="{045258CC-90E1-4394-850E-EB9F60268151}"/>
    <cellStyle name="Comma 4 4" xfId="982" xr:uid="{00000000-0005-0000-0000-000034010000}"/>
    <cellStyle name="Comma 4 4 2" xfId="1104" xr:uid="{00000000-0005-0000-0000-000034010000}"/>
    <cellStyle name="Comma 4 5" xfId="1059" xr:uid="{00000000-0005-0000-0000-000030010000}"/>
    <cellStyle name="Comma 4 6" xfId="172" xr:uid="{00000000-0005-0000-0000-000030010000}"/>
    <cellStyle name="Comma 4 7" xfId="77" xr:uid="{00000000-0005-0000-0000-00003A000000}"/>
    <cellStyle name="Comma 40" xfId="1169" xr:uid="{00000000-0005-0000-0000-000042040000}"/>
    <cellStyle name="Comma 41" xfId="1163" xr:uid="{00000000-0005-0000-0000-000044040000}"/>
    <cellStyle name="Comma 42" xfId="1171" xr:uid="{00000000-0005-0000-0000-000046040000}"/>
    <cellStyle name="Comma 43" xfId="1172" xr:uid="{00000000-0005-0000-0000-000048040000}"/>
    <cellStyle name="Comma 44" xfId="1173" xr:uid="{00000000-0005-0000-0000-00004A040000}"/>
    <cellStyle name="Comma 45" xfId="53" xr:uid="{00000000-0005-0000-0000-000037010000}"/>
    <cellStyle name="Comma 46" xfId="147" xr:uid="{00000000-0005-0000-0000-0000A3040000}"/>
    <cellStyle name="Comma 47" xfId="1224" xr:uid="{00000000-0005-0000-0000-0000A6040000}"/>
    <cellStyle name="Comma 48" xfId="1230" xr:uid="{00000000-0005-0000-0000-0000A9040000}"/>
    <cellStyle name="Comma 49" xfId="1188" xr:uid="{00000000-0005-0000-0000-0000AC040000}"/>
    <cellStyle name="Comma 5" xfId="95" xr:uid="{645F3267-0F5E-4913-BABE-80A6E7F27DE0}"/>
    <cellStyle name="Comma 5 2" xfId="396" xr:uid="{00000000-0005-0000-0000-000036010000}"/>
    <cellStyle name="Comma 5 2 2" xfId="397" xr:uid="{00000000-0005-0000-0000-000037010000}"/>
    <cellStyle name="Comma 5 2 2 2" xfId="398" xr:uid="{00000000-0005-0000-0000-000038010000}"/>
    <cellStyle name="Comma 5 2 2_~Forecast_Final_Iulie_2010_CU_EURO_RectificatDORIN (3)" xfId="399" xr:uid="{00000000-0005-0000-0000-000039010000}"/>
    <cellStyle name="Comma 5 2 3" xfId="1073" xr:uid="{00000000-0005-0000-0000-000036010000}"/>
    <cellStyle name="Comma 5 3" xfId="400" xr:uid="{00000000-0005-0000-0000-00003A010000}"/>
    <cellStyle name="Comma 5 3 2" xfId="401" xr:uid="{00000000-0005-0000-0000-00003B010000}"/>
    <cellStyle name="Comma 5 3 3" xfId="402" xr:uid="{00000000-0005-0000-0000-00003C010000}"/>
    <cellStyle name="Comma 5 3_~Forecast_Final_Iulie_2010_CU_EURO_RectificatDORIN (3)" xfId="403" xr:uid="{00000000-0005-0000-0000-00003D010000}"/>
    <cellStyle name="Comma 5 4" xfId="404" xr:uid="{00000000-0005-0000-0000-00003E010000}"/>
    <cellStyle name="Comma 5 4 2" xfId="1074" xr:uid="{00000000-0005-0000-0000-00003E010000}"/>
    <cellStyle name="Comma 5 5" xfId="975" xr:uid="{00000000-0005-0000-0000-00003F010000}"/>
    <cellStyle name="Comma 5 5 2" xfId="1002" xr:uid="{00000000-0005-0000-0000-000040010000}"/>
    <cellStyle name="Comma 5 5 3" xfId="1102" xr:uid="{00000000-0005-0000-0000-00003F010000}"/>
    <cellStyle name="Comma 5 6" xfId="173" xr:uid="{00000000-0005-0000-0000-000035010000}"/>
    <cellStyle name="Comma 50" xfId="1215" xr:uid="{00000000-0005-0000-0000-0000AF040000}"/>
    <cellStyle name="Comma 51" xfId="1237" xr:uid="{00000000-0005-0000-0000-0000B2040000}"/>
    <cellStyle name="Comma 52" xfId="1191" xr:uid="{00000000-0005-0000-0000-0000B5040000}"/>
    <cellStyle name="Comma 53" xfId="1213" xr:uid="{00000000-0005-0000-0000-0000B8040000}"/>
    <cellStyle name="Comma 54" xfId="1202" xr:uid="{00000000-0005-0000-0000-0000BB040000}"/>
    <cellStyle name="Comma 55" xfId="144" xr:uid="{00000000-0005-0000-0000-0000BE040000}"/>
    <cellStyle name="Comma 56" xfId="1221" xr:uid="{00000000-0005-0000-0000-0000C1040000}"/>
    <cellStyle name="Comma 57" xfId="1190" xr:uid="{00000000-0005-0000-0000-0000C4040000}"/>
    <cellStyle name="Comma 58" xfId="1214" xr:uid="{00000000-0005-0000-0000-0000C7040000}"/>
    <cellStyle name="Comma 59" xfId="1204" xr:uid="{00000000-0005-0000-0000-0000CA040000}"/>
    <cellStyle name="Comma 6" xfId="97" xr:uid="{BECF2450-841C-4880-824F-62BF97F4674F}"/>
    <cellStyle name="Comma 6 2" xfId="983" xr:uid="{00000000-0005-0000-0000-000042010000}"/>
    <cellStyle name="Comma 6 3" xfId="1060" xr:uid="{00000000-0005-0000-0000-000041010000}"/>
    <cellStyle name="Comma 6 4" xfId="178" xr:uid="{00000000-0005-0000-0000-000041010000}"/>
    <cellStyle name="Comma 60" xfId="1200" xr:uid="{00000000-0005-0000-0000-0000CD040000}"/>
    <cellStyle name="Comma 61" xfId="1234" xr:uid="{00000000-0005-0000-0000-0000D0040000}"/>
    <cellStyle name="Comma 62" xfId="1196" xr:uid="{00000000-0005-0000-0000-0000D3040000}"/>
    <cellStyle name="Comma 63" xfId="1201" xr:uid="{00000000-0005-0000-0000-0000D6040000}"/>
    <cellStyle name="Comma 64" xfId="1198" xr:uid="{00000000-0005-0000-0000-0000D9040000}"/>
    <cellStyle name="Comma 7" xfId="111" xr:uid="{D5E57774-7A34-41A0-86EA-A1FF85412F85}"/>
    <cellStyle name="Comma 7 2" xfId="993" xr:uid="{00000000-0005-0000-0000-000044010000}"/>
    <cellStyle name="Comma 7 3" xfId="1075" xr:uid="{00000000-0005-0000-0000-000043010000}"/>
    <cellStyle name="Comma 8" xfId="140" xr:uid="{079029FA-DF7D-4540-9FD9-C149265F8A35}"/>
    <cellStyle name="Comma 8 2" xfId="1076" xr:uid="{00000000-0005-0000-0000-000045010000}"/>
    <cellStyle name="Comma 8 3" xfId="405" xr:uid="{00000000-0005-0000-0000-000045010000}"/>
    <cellStyle name="Comma 9" xfId="406" xr:uid="{00000000-0005-0000-0000-000046010000}"/>
    <cellStyle name="Comma 9 2" xfId="994" xr:uid="{00000000-0005-0000-0000-000047010000}"/>
    <cellStyle name="Comma 9 3" xfId="1077" xr:uid="{00000000-0005-0000-0000-000046010000}"/>
    <cellStyle name="comma zerodec" xfId="407" xr:uid="{00000000-0005-0000-0000-000048010000}"/>
    <cellStyle name="Comma[0]" xfId="408" xr:uid="{00000000-0005-0000-0000-000049010000}"/>
    <cellStyle name="Comma0" xfId="409" xr:uid="{00000000-0005-0000-0000-00004A010000}"/>
    <cellStyle name="Comma0 - Biçem2" xfId="410" xr:uid="{00000000-0005-0000-0000-00004B010000}"/>
    <cellStyle name="Comma0 - Style3" xfId="411" xr:uid="{00000000-0005-0000-0000-00004C010000}"/>
    <cellStyle name="Comma0_#658" xfId="412" xr:uid="{00000000-0005-0000-0000-00004D010000}"/>
    <cellStyle name="Comma1 - Style1" xfId="413" xr:uid="{00000000-0005-0000-0000-00004E010000}"/>
    <cellStyle name="Company Name" xfId="414" xr:uid="{00000000-0005-0000-0000-00004F010000}"/>
    <cellStyle name="complet" xfId="415" xr:uid="{00000000-0005-0000-0000-000050010000}"/>
    <cellStyle name="computed cell" xfId="416" xr:uid="{00000000-0005-0000-0000-000051010000}"/>
    <cellStyle name="Copied" xfId="417" xr:uid="{00000000-0005-0000-0000-000052010000}"/>
    <cellStyle name="COST1" xfId="418" xr:uid="{00000000-0005-0000-0000-000053010000}"/>
    <cellStyle name="Curren - Style2" xfId="419" xr:uid="{00000000-0005-0000-0000-000054010000}"/>
    <cellStyle name="Currency [0] _טאלדן מוטורס" xfId="420" xr:uid="{00000000-0005-0000-0000-000055010000}"/>
    <cellStyle name="Currency [00]" xfId="421" xr:uid="{00000000-0005-0000-0000-000056010000}"/>
    <cellStyle name="Currency 0.0" xfId="422" xr:uid="{00000000-0005-0000-0000-000057010000}"/>
    <cellStyle name="Currency 0.00" xfId="423" xr:uid="{00000000-0005-0000-0000-000058010000}"/>
    <cellStyle name="Currency 0.000" xfId="424" xr:uid="{00000000-0005-0000-0000-000059010000}"/>
    <cellStyle name="Currency 2" xfId="425" xr:uid="{00000000-0005-0000-0000-00005A010000}"/>
    <cellStyle name="Currency0" xfId="426" xr:uid="{00000000-0005-0000-0000-00005B010000}"/>
    <cellStyle name="Currency1" xfId="427" xr:uid="{00000000-0005-0000-0000-00005C010000}"/>
    <cellStyle name="cx" xfId="428" xr:uid="{00000000-0005-0000-0000-00005D010000}"/>
    <cellStyle name="data" xfId="429" xr:uid="{00000000-0005-0000-0000-00005E010000}"/>
    <cellStyle name="Date" xfId="430" xr:uid="{00000000-0005-0000-0000-00005F010000}"/>
    <cellStyle name="Date Short" xfId="431" xr:uid="{00000000-0005-0000-0000-000060010000}"/>
    <cellStyle name="Date_#658" xfId="432" xr:uid="{00000000-0005-0000-0000-000061010000}"/>
    <cellStyle name="Datum" xfId="433" xr:uid="{00000000-0005-0000-0000-000062010000}"/>
    <cellStyle name="daty" xfId="434" xr:uid="{00000000-0005-0000-0000-000063010000}"/>
    <cellStyle name="Dezimal (0)" xfId="435" xr:uid="{00000000-0005-0000-0000-000064010000}"/>
    <cellStyle name="Dezimal [0]_000331" xfId="436" xr:uid="{00000000-0005-0000-0000-000065010000}"/>
    <cellStyle name="Dezimal__Utopia Index Index und Guidance (Deutsch)" xfId="437" xr:uid="{00000000-0005-0000-0000-000066010000}"/>
    <cellStyle name="Diseño" xfId="438" xr:uid="{00000000-0005-0000-0000-000067010000}"/>
    <cellStyle name="Dollar (zero dec)" xfId="439" xr:uid="{00000000-0005-0000-0000-000068010000}"/>
    <cellStyle name="Dziesietny [0]_1" xfId="440" xr:uid="{00000000-0005-0000-0000-000069010000}"/>
    <cellStyle name="Dziesiętny [0]_1090_Monate" xfId="441" xr:uid="{00000000-0005-0000-0000-00006A010000}"/>
    <cellStyle name="Dziesietny [0]_GR (2)" xfId="442" xr:uid="{00000000-0005-0000-0000-00006B010000}"/>
    <cellStyle name="Dziesiêtny [0]_GR (2)" xfId="443" xr:uid="{00000000-0005-0000-0000-00006C010000}"/>
    <cellStyle name="Dziesiętny [0]_Hochrechnung" xfId="444" xr:uid="{00000000-0005-0000-0000-00006D010000}"/>
    <cellStyle name="Dziesietny [0]_laroux" xfId="445" xr:uid="{00000000-0005-0000-0000-00006E010000}"/>
    <cellStyle name="Dziesiętny [0]_laroux" xfId="446" xr:uid="{00000000-0005-0000-0000-00006F010000}"/>
    <cellStyle name="Dziesietny [0]_laroux_1" xfId="447" xr:uid="{00000000-0005-0000-0000-000070010000}"/>
    <cellStyle name="Dziesiętny [0]_laroux_1" xfId="448" xr:uid="{00000000-0005-0000-0000-000071010000}"/>
    <cellStyle name="Dziesietny [0]_laroux_1_Chancen_Risken_D per 12-01" xfId="449" xr:uid="{00000000-0005-0000-0000-000072010000}"/>
    <cellStyle name="Dziesiętny [0]_laroux_Acc_665_Agip_2008" xfId="450" xr:uid="{00000000-0005-0000-0000-000073010000}"/>
    <cellStyle name="Dziesietny [0]_laroux_EBIT-Übersicht 08-01" xfId="451" xr:uid="{00000000-0005-0000-0000-000074010000}"/>
    <cellStyle name="Dziesiętny [0]_laroux_EBIT-Übersicht 08-01" xfId="452" xr:uid="{00000000-0005-0000-0000-000075010000}"/>
    <cellStyle name="Dziesietny [0]_laroux_Equity_CNE_2009" xfId="453" xr:uid="{00000000-0005-0000-0000-000076010000}"/>
    <cellStyle name="Dziesiętny [0]_laroux_KER fix" xfId="454" xr:uid="{00000000-0005-0000-0000-000077010000}"/>
    <cellStyle name="Dziesietny [0]_laroux_KER Monat 06-02 - NOZ" xfId="455" xr:uid="{00000000-0005-0000-0000-000078010000}"/>
    <cellStyle name="Dziesiętny [0]_laroux_KER Monat 06-02 - NOZ" xfId="456" xr:uid="{00000000-0005-0000-0000-000079010000}"/>
    <cellStyle name="Dziesietny [0]_laroux_KER-Monat-12-01" xfId="457" xr:uid="{00000000-0005-0000-0000-00007A010000}"/>
    <cellStyle name="Dziesiętny [0]_laroux_KER-Monat-12-01" xfId="458" xr:uid="{00000000-0005-0000-0000-00007B010000}"/>
    <cellStyle name="Dziesietny [0]_laroux_KER-Monat-12-01 - fix 11-01-02 - GF" xfId="459" xr:uid="{00000000-0005-0000-0000-00007C010000}"/>
    <cellStyle name="Dziesiętny [0]_laroux_KER-Monat-12-01 - fix 11-01-02 - GF" xfId="460" xr:uid="{00000000-0005-0000-0000-00007D010000}"/>
    <cellStyle name="Dziesietny [0]_laroux_KER-Monat-12-01 - fix 11-01-02 - GF_Equity_CNE_2009" xfId="461" xr:uid="{00000000-0005-0000-0000-00007E010000}"/>
    <cellStyle name="Dziesiętny [0]_laroux_KER-Monat-12-01 - fix 11-01-02 - GF_Equity_CNE_2009" xfId="462" xr:uid="{00000000-0005-0000-0000-00007F010000}"/>
    <cellStyle name="Dziesietny [0]_laroux_KER-Monat-12-01 - fix 11-01-02 - GF_Equity_CNE_2009 2" xfId="1078" xr:uid="{00000000-0005-0000-0000-00007E010000}"/>
    <cellStyle name="Dziesiętny [0]_laroux_KER-Monat-12-01 - fix 11-01-02 - GF_Equity_CNE_2009 2" xfId="1079" xr:uid="{00000000-0005-0000-0000-00007F010000}"/>
    <cellStyle name="Dziesietny [0]_laroux_KER-Monat-12-01_Equity_CNE_2009" xfId="463" xr:uid="{00000000-0005-0000-0000-000080010000}"/>
    <cellStyle name="Dziesiętny [0]_laroux_KER-Monat-12-01_Equity_CNE_2009" xfId="464" xr:uid="{00000000-0005-0000-0000-000081010000}"/>
    <cellStyle name="Dziesietny [0]_laroux_KER-Monat-12-01_Equity_CNE_2009 2" xfId="1080" xr:uid="{00000000-0005-0000-0000-000080010000}"/>
    <cellStyle name="Dziesiętny [0]_laroux_KER-Monat-12-01_Equity_CNE_2009 2" xfId="1081" xr:uid="{00000000-0005-0000-0000-000081010000}"/>
    <cellStyle name="Dziesietny [0]_laroux_Lang_KER" xfId="465" xr:uid="{00000000-0005-0000-0000-000082010000}"/>
    <cellStyle name="Dziesiętny [0]_laroux_Lang_KER" xfId="466" xr:uid="{00000000-0005-0000-0000-000083010000}"/>
    <cellStyle name="Dziesietny [0]_laroux_Lang_KER_Equity_CNE_2009" xfId="467" xr:uid="{00000000-0005-0000-0000-000084010000}"/>
    <cellStyle name="Dziesiętny [0]_laroux_Lang_KER_Equity_CNE_2009" xfId="468" xr:uid="{00000000-0005-0000-0000-000085010000}"/>
    <cellStyle name="Dziesietny [0]_laroux_Lang_KER_Equity_CNE_2009 2" xfId="1082" xr:uid="{00000000-0005-0000-0000-000084010000}"/>
    <cellStyle name="Dziesiętny [0]_laroux_Lang_KER_Equity_CNE_2009 2" xfId="1083" xr:uid="{00000000-0005-0000-0000-000085010000}"/>
    <cellStyle name="Dziesietny [0]_laroux_Mappe4" xfId="469" xr:uid="{00000000-0005-0000-0000-000086010000}"/>
    <cellStyle name="Dziesiętny [0]_laroux_Mappe4" xfId="470" xr:uid="{00000000-0005-0000-0000-000087010000}"/>
    <cellStyle name="Dziesietny [0]_laroux_So. Erträge lt. HR 05-01" xfId="471" xr:uid="{00000000-0005-0000-0000-000088010000}"/>
    <cellStyle name="Dziesiętny [0]_laroux_So. Erträge lt. HR 05-01" xfId="472" xr:uid="{00000000-0005-0000-0000-000089010000}"/>
    <cellStyle name="Dziesietny [0]_laroux_So. Erträge lt. HR 05-01_Equity_CNE_2009" xfId="473" xr:uid="{00000000-0005-0000-0000-00008A010000}"/>
    <cellStyle name="Dziesiętny [0]_laroux_So. Erträge lt. HR 05-01_Equity_CNE_2009" xfId="474" xr:uid="{00000000-0005-0000-0000-00008B010000}"/>
    <cellStyle name="Dziesietny [0]_laroux_So. Erträge lt. HR 05-01_Equity_CNE_2009 2" xfId="1084" xr:uid="{00000000-0005-0000-0000-00008A010000}"/>
    <cellStyle name="Dziesiętny [0]_laroux_So. Erträge lt. HR 05-01_Equity_CNE_2009 2" xfId="1085" xr:uid="{00000000-0005-0000-0000-00008B010000}"/>
    <cellStyle name="Dziesietny [0]_PERSONAL" xfId="475" xr:uid="{00000000-0005-0000-0000-00008C010000}"/>
    <cellStyle name="Dziesiętny [0]_PERSONAL" xfId="476" xr:uid="{00000000-0005-0000-0000-00008D010000}"/>
    <cellStyle name="Dziesietny_1" xfId="477" xr:uid="{00000000-0005-0000-0000-00008E010000}"/>
    <cellStyle name="Dziesiętny_1090_Monate" xfId="478" xr:uid="{00000000-0005-0000-0000-00008F010000}"/>
    <cellStyle name="Dziesietny_GR (2)" xfId="479" xr:uid="{00000000-0005-0000-0000-000090010000}"/>
    <cellStyle name="Dziesiêtny_GR (2)" xfId="480" xr:uid="{00000000-0005-0000-0000-000091010000}"/>
    <cellStyle name="Dziesiętny_Hochrechnung" xfId="481" xr:uid="{00000000-0005-0000-0000-000092010000}"/>
    <cellStyle name="Dziesietny_laroux" xfId="482" xr:uid="{00000000-0005-0000-0000-000093010000}"/>
    <cellStyle name="Dziesiętny_laroux" xfId="483" xr:uid="{00000000-0005-0000-0000-000094010000}"/>
    <cellStyle name="Dziesietny_laroux_1" xfId="484" xr:uid="{00000000-0005-0000-0000-000095010000}"/>
    <cellStyle name="Dziesiętny_laroux_1" xfId="485" xr:uid="{00000000-0005-0000-0000-000096010000}"/>
    <cellStyle name="Dziesietny_laroux_1_Chancen_Risken_D per 12-01" xfId="486" xr:uid="{00000000-0005-0000-0000-000097010000}"/>
    <cellStyle name="Dziesiętny_laroux_Acc_665_Agip_2008" xfId="487" xr:uid="{00000000-0005-0000-0000-000098010000}"/>
    <cellStyle name="Dziesietny_laroux_EBIT-Übersicht 08-01" xfId="488" xr:uid="{00000000-0005-0000-0000-000099010000}"/>
    <cellStyle name="Dziesiętny_laroux_EBIT-Übersicht 08-01" xfId="489" xr:uid="{00000000-0005-0000-0000-00009A010000}"/>
    <cellStyle name="Dziesietny_laroux_Equity_CNE_2009" xfId="490" xr:uid="{00000000-0005-0000-0000-00009B010000}"/>
    <cellStyle name="Dziesiętny_laroux_KER fix" xfId="491" xr:uid="{00000000-0005-0000-0000-00009C010000}"/>
    <cellStyle name="Dziesietny_laroux_KER Monat 06-02 - NOZ" xfId="492" xr:uid="{00000000-0005-0000-0000-00009D010000}"/>
    <cellStyle name="Dziesiętny_laroux_KER Monat 06-02 - NOZ" xfId="493" xr:uid="{00000000-0005-0000-0000-00009E010000}"/>
    <cellStyle name="Dziesietny_laroux_KER-Monat-12-01" xfId="494" xr:uid="{00000000-0005-0000-0000-00009F010000}"/>
    <cellStyle name="Dziesiętny_laroux_KER-Monat-12-01" xfId="495" xr:uid="{00000000-0005-0000-0000-0000A0010000}"/>
    <cellStyle name="Dziesietny_laroux_KER-Monat-12-01 - fix 11-01-02 - GF" xfId="496" xr:uid="{00000000-0005-0000-0000-0000A1010000}"/>
    <cellStyle name="Dziesiętny_laroux_KER-Monat-12-01 - fix 11-01-02 - GF" xfId="497" xr:uid="{00000000-0005-0000-0000-0000A2010000}"/>
    <cellStyle name="Dziesietny_laroux_KER-Monat-12-01 - fix 11-01-02 - GF_Equity_CNE_2009" xfId="498" xr:uid="{00000000-0005-0000-0000-0000A3010000}"/>
    <cellStyle name="Dziesiętny_laroux_KER-Monat-12-01 - fix 11-01-02 - GF_Equity_CNE_2009" xfId="499" xr:uid="{00000000-0005-0000-0000-0000A4010000}"/>
    <cellStyle name="Dziesietny_laroux_KER-Monat-12-01 - fix 11-01-02 - GF_Equity_CNE_2009 2" xfId="1086" xr:uid="{00000000-0005-0000-0000-0000A3010000}"/>
    <cellStyle name="Dziesiętny_laroux_KER-Monat-12-01 - fix 11-01-02 - GF_Equity_CNE_2009 2" xfId="1087" xr:uid="{00000000-0005-0000-0000-0000A4010000}"/>
    <cellStyle name="Dziesietny_laroux_KER-Monat-12-01_Equity_CNE_2009" xfId="500" xr:uid="{00000000-0005-0000-0000-0000A5010000}"/>
    <cellStyle name="Dziesiętny_laroux_KER-Monat-12-01_Equity_CNE_2009" xfId="501" xr:uid="{00000000-0005-0000-0000-0000A6010000}"/>
    <cellStyle name="Dziesietny_laroux_KER-Monat-12-01_Equity_CNE_2009 2" xfId="1088" xr:uid="{00000000-0005-0000-0000-0000A5010000}"/>
    <cellStyle name="Dziesiętny_laroux_KER-Monat-12-01_Equity_CNE_2009 2" xfId="1089" xr:uid="{00000000-0005-0000-0000-0000A6010000}"/>
    <cellStyle name="Dziesietny_laroux_Lang_KER" xfId="502" xr:uid="{00000000-0005-0000-0000-0000A7010000}"/>
    <cellStyle name="Dziesiętny_laroux_Lang_KER" xfId="503" xr:uid="{00000000-0005-0000-0000-0000A8010000}"/>
    <cellStyle name="Dziesietny_laroux_Lang_KER_Equity_CNE_2009" xfId="504" xr:uid="{00000000-0005-0000-0000-0000A9010000}"/>
    <cellStyle name="Dziesiętny_laroux_Lang_KER_Equity_CNE_2009" xfId="505" xr:uid="{00000000-0005-0000-0000-0000AA010000}"/>
    <cellStyle name="Dziesietny_laroux_Lang_KER_Equity_CNE_2009 2" xfId="1090" xr:uid="{00000000-0005-0000-0000-0000A9010000}"/>
    <cellStyle name="Dziesiętny_laroux_Lang_KER_Equity_CNE_2009 2" xfId="1091" xr:uid="{00000000-0005-0000-0000-0000AA010000}"/>
    <cellStyle name="Dziesietny_laroux_Mappe4" xfId="506" xr:uid="{00000000-0005-0000-0000-0000AB010000}"/>
    <cellStyle name="Dziesiętny_laroux_Mappe4" xfId="507" xr:uid="{00000000-0005-0000-0000-0000AC010000}"/>
    <cellStyle name="Dziesietny_laroux_So. Erträge lt. HR 05-01" xfId="508" xr:uid="{00000000-0005-0000-0000-0000AD010000}"/>
    <cellStyle name="Dziesiętny_laroux_So. Erträge lt. HR 05-01" xfId="509" xr:uid="{00000000-0005-0000-0000-0000AE010000}"/>
    <cellStyle name="Dziesietny_laroux_So. Erträge lt. HR 05-01_Equity_CNE_2009" xfId="510" xr:uid="{00000000-0005-0000-0000-0000AF010000}"/>
    <cellStyle name="Dziesiętny_laroux_So. Erträge lt. HR 05-01_Equity_CNE_2009" xfId="511" xr:uid="{00000000-0005-0000-0000-0000B0010000}"/>
    <cellStyle name="Dziesietny_laroux_So. Erträge lt. HR 05-01_Equity_CNE_2009 2" xfId="1092" xr:uid="{00000000-0005-0000-0000-0000AF010000}"/>
    <cellStyle name="Dziesiętny_laroux_So. Erträge lt. HR 05-01_Equity_CNE_2009 2" xfId="1093" xr:uid="{00000000-0005-0000-0000-0000B0010000}"/>
    <cellStyle name="Dziesietny_PERSONAL" xfId="512" xr:uid="{00000000-0005-0000-0000-0000B1010000}"/>
    <cellStyle name="Dziesiętny_PERSONAL" xfId="513" xr:uid="{00000000-0005-0000-0000-0000B2010000}"/>
    <cellStyle name="E&amp;Y House" xfId="514" xr:uid="{00000000-0005-0000-0000-0000B3010000}"/>
    <cellStyle name="Eingabe" xfId="515" xr:uid="{00000000-0005-0000-0000-0000B4010000}"/>
    <cellStyle name="Enter Currency (0)" xfId="516" xr:uid="{00000000-0005-0000-0000-0000B5010000}"/>
    <cellStyle name="Enter Currency (2)" xfId="517" xr:uid="{00000000-0005-0000-0000-0000B6010000}"/>
    <cellStyle name="Enter Units (0)" xfId="518" xr:uid="{00000000-0005-0000-0000-0000B7010000}"/>
    <cellStyle name="Enter Units (1)" xfId="519" xr:uid="{00000000-0005-0000-0000-0000B8010000}"/>
    <cellStyle name="Enter Units (2)" xfId="520" xr:uid="{00000000-0005-0000-0000-0000B9010000}"/>
    <cellStyle name="Entered" xfId="521" xr:uid="{00000000-0005-0000-0000-0000BA010000}"/>
    <cellStyle name="Eronat" xfId="522" xr:uid="{00000000-0005-0000-0000-0000BB010000}"/>
    <cellStyle name="Euro" xfId="523" xr:uid="{00000000-0005-0000-0000-0000BC010000}"/>
    <cellStyle name="Excel Built-in Normal" xfId="176" xr:uid="{00000000-0005-0000-0000-0000BD010000}"/>
    <cellStyle name="Excel Built-in Normal 2" xfId="175" xr:uid="{00000000-0005-0000-0000-0000BE010000}"/>
    <cellStyle name="Explanatory Text" xfId="26" builtinId="53" customBuiltin="1"/>
    <cellStyle name="Explanatory Text 2" xfId="524" xr:uid="{00000000-0005-0000-0000-0000BF010000}"/>
    <cellStyle name="Explanatory Text 3" xfId="911" xr:uid="{00000000-0005-0000-0000-0000C0010000}"/>
    <cellStyle name="Ezres [0]_Doubtful debts" xfId="525" xr:uid="{00000000-0005-0000-0000-0000C1010000}"/>
    <cellStyle name="Ezres_Doubtful debts" xfId="526" xr:uid="{00000000-0005-0000-0000-0000C2010000}"/>
    <cellStyle name="F2" xfId="527" xr:uid="{00000000-0005-0000-0000-0000C3010000}"/>
    <cellStyle name="F3" xfId="528" xr:uid="{00000000-0005-0000-0000-0000C4010000}"/>
    <cellStyle name="F4" xfId="529" xr:uid="{00000000-0005-0000-0000-0000C5010000}"/>
    <cellStyle name="F5" xfId="530" xr:uid="{00000000-0005-0000-0000-0000C6010000}"/>
    <cellStyle name="F6" xfId="531" xr:uid="{00000000-0005-0000-0000-0000C7010000}"/>
    <cellStyle name="F7" xfId="532" xr:uid="{00000000-0005-0000-0000-0000C8010000}"/>
    <cellStyle name="F8" xfId="533" xr:uid="{00000000-0005-0000-0000-0000C9010000}"/>
    <cellStyle name="Fixed" xfId="534" xr:uid="{00000000-0005-0000-0000-0000CA010000}"/>
    <cellStyle name="GMRRatio" xfId="535" xr:uid="{00000000-0005-0000-0000-0000CB010000}"/>
    <cellStyle name="GMRRepCur" xfId="536" xr:uid="{00000000-0005-0000-0000-0000CC010000}"/>
    <cellStyle name="Good" xfId="17" builtinId="26" customBuiltin="1"/>
    <cellStyle name="Good 2" xfId="537" xr:uid="{00000000-0005-0000-0000-0000CE010000}"/>
    <cellStyle name="Good 3" xfId="538" xr:uid="{00000000-0005-0000-0000-0000CF010000}"/>
    <cellStyle name="Good 4" xfId="901" xr:uid="{00000000-0005-0000-0000-0000D0010000}"/>
    <cellStyle name="grd1" xfId="539" xr:uid="{00000000-0005-0000-0000-0000D1010000}"/>
    <cellStyle name="Grey" xfId="540" xr:uid="{00000000-0005-0000-0000-0000D2010000}"/>
    <cellStyle name="h" xfId="541" xr:uid="{00000000-0005-0000-0000-0000D3010000}"/>
    <cellStyle name="header" xfId="542" xr:uid="{00000000-0005-0000-0000-0000D4010000}"/>
    <cellStyle name="header 2" xfId="1094" xr:uid="{00000000-0005-0000-0000-0000D4010000}"/>
    <cellStyle name="Header Total" xfId="543" xr:uid="{00000000-0005-0000-0000-0000D5010000}"/>
    <cellStyle name="HEADER_#707_31.12.08" xfId="544" xr:uid="{00000000-0005-0000-0000-0000D6010000}"/>
    <cellStyle name="Header1" xfId="545" xr:uid="{00000000-0005-0000-0000-0000D7010000}"/>
    <cellStyle name="Header2" xfId="546" xr:uid="{00000000-0005-0000-0000-0000D8010000}"/>
    <cellStyle name="Header3" xfId="547" xr:uid="{00000000-0005-0000-0000-0000D9010000}"/>
    <cellStyle name="Header3 2" xfId="1174" xr:uid="{00000000-0005-0000-0000-0000D9010000}"/>
    <cellStyle name="Header4" xfId="548" xr:uid="{00000000-0005-0000-0000-0000DA010000}"/>
    <cellStyle name="Heading" xfId="549" xr:uid="{00000000-0005-0000-0000-0000DB010000}"/>
    <cellStyle name="Heading 1" xfId="13" builtinId="16" customBuiltin="1"/>
    <cellStyle name="Heading 1 2" xfId="550" xr:uid="{00000000-0005-0000-0000-0000DC010000}"/>
    <cellStyle name="Heading 1 3" xfId="897" xr:uid="{00000000-0005-0000-0000-0000DD010000}"/>
    <cellStyle name="Heading 1 4" xfId="961" xr:uid="{00000000-0005-0000-0000-0000DE010000}"/>
    <cellStyle name="Heading 2" xfId="14" builtinId="17" customBuiltin="1"/>
    <cellStyle name="Heading 2 2" xfId="551" xr:uid="{00000000-0005-0000-0000-0000DF010000}"/>
    <cellStyle name="Heading 2 3" xfId="898" xr:uid="{00000000-0005-0000-0000-0000E0010000}"/>
    <cellStyle name="Heading 2 4" xfId="962" xr:uid="{00000000-0005-0000-0000-0000E1010000}"/>
    <cellStyle name="Heading 3" xfId="15" builtinId="18" customBuiltin="1"/>
    <cellStyle name="Heading 3 2" xfId="552" xr:uid="{00000000-0005-0000-0000-0000E2010000}"/>
    <cellStyle name="Heading 3 3" xfId="899" xr:uid="{00000000-0005-0000-0000-0000E3010000}"/>
    <cellStyle name="Heading 3 4" xfId="963" xr:uid="{00000000-0005-0000-0000-0000E4010000}"/>
    <cellStyle name="Heading 4" xfId="16" builtinId="19" customBuiltin="1"/>
    <cellStyle name="Heading 4 2" xfId="553" xr:uid="{00000000-0005-0000-0000-0000E5010000}"/>
    <cellStyle name="Heading 4 3" xfId="900" xr:uid="{00000000-0005-0000-0000-0000E6010000}"/>
    <cellStyle name="Heading 4 4" xfId="964" xr:uid="{00000000-0005-0000-0000-0000E7010000}"/>
    <cellStyle name="Heading No Underline" xfId="554" xr:uid="{00000000-0005-0000-0000-0000E8010000}"/>
    <cellStyle name="Heading With Underline" xfId="555" xr:uid="{00000000-0005-0000-0000-0000E9010000}"/>
    <cellStyle name="Heading1" xfId="556" xr:uid="{00000000-0005-0000-0000-0000EA010000}"/>
    <cellStyle name="Heading2" xfId="557" xr:uid="{00000000-0005-0000-0000-0000EB010000}"/>
    <cellStyle name="hidden" xfId="558" xr:uid="{00000000-0005-0000-0000-0000EC010000}"/>
    <cellStyle name="Hiperlacze" xfId="559" xr:uid="{00000000-0005-0000-0000-0000ED010000}"/>
    <cellStyle name="HMRCalculated" xfId="560" xr:uid="{00000000-0005-0000-0000-0000EE010000}"/>
    <cellStyle name="HMRInput" xfId="561" xr:uid="{00000000-0005-0000-0000-0000EF010000}"/>
    <cellStyle name="Horizontal" xfId="562" xr:uid="{00000000-0005-0000-0000-0000F0010000}"/>
    <cellStyle name="Human resources" xfId="563" xr:uid="{00000000-0005-0000-0000-0000F1010000}"/>
    <cellStyle name="Hyperlink 2" xfId="72" xr:uid="{00000000-0005-0000-0000-000002000000}"/>
    <cellStyle name="Hyperlink 2 2" xfId="1150" xr:uid="{00000000-0005-0000-0000-000002000000}"/>
    <cellStyle name="Hyperlink 2 3" xfId="894" xr:uid="{00000000-0005-0000-0000-0000F3010000}"/>
    <cellStyle name="Hyperlink 3" xfId="1039" xr:uid="{00000000-0005-0000-0000-0000F4010000}"/>
    <cellStyle name="Hyperlink 4" xfId="168" xr:uid="{00000000-0005-0000-0000-000083020000}"/>
    <cellStyle name="Hyperlink 5" xfId="164" xr:uid="{00000000-0005-0000-0000-0000E1020000}"/>
    <cellStyle name="Hyperlink Parcurs" xfId="564" xr:uid="{00000000-0005-0000-0000-0000F5010000}"/>
    <cellStyle name="I." xfId="565" xr:uid="{00000000-0005-0000-0000-0000F6010000}"/>
    <cellStyle name="I.-zweizeilig" xfId="566" xr:uid="{00000000-0005-0000-0000-0000F7010000}"/>
    <cellStyle name="IDLEditWorkbookLocalCurrency" xfId="567" xr:uid="{00000000-0005-0000-0000-0000F8010000}"/>
    <cellStyle name="Ieșire" xfId="568" xr:uid="{00000000-0005-0000-0000-0000F9010000}"/>
    <cellStyle name="Input" xfId="20" builtinId="20" customBuiltin="1"/>
    <cellStyle name="Input [yellow]" xfId="569" xr:uid="{00000000-0005-0000-0000-0000FA010000}"/>
    <cellStyle name="Input 2" xfId="570" xr:uid="{00000000-0005-0000-0000-0000FB010000}"/>
    <cellStyle name="Input 3" xfId="571" xr:uid="{00000000-0005-0000-0000-0000FC010000}"/>
    <cellStyle name="Input 4" xfId="904" xr:uid="{00000000-0005-0000-0000-0000FD010000}"/>
    <cellStyle name="Input 5" xfId="965" xr:uid="{00000000-0005-0000-0000-0000FE010000}"/>
    <cellStyle name="Input 6" xfId="969" xr:uid="{00000000-0005-0000-0000-0000FF010000}"/>
    <cellStyle name="Input Cells" xfId="572" xr:uid="{00000000-0005-0000-0000-000000020000}"/>
    <cellStyle name="Input Text" xfId="573" xr:uid="{00000000-0005-0000-0000-000001020000}"/>
    <cellStyle name="Intrare" xfId="574" xr:uid="{00000000-0005-0000-0000-000002020000}"/>
    <cellStyle name="k" xfId="575" xr:uid="{00000000-0005-0000-0000-000003020000}"/>
    <cellStyle name="k$" xfId="576" xr:uid="{00000000-0005-0000-0000-000004020000}"/>
    <cellStyle name="kECU" xfId="577" xr:uid="{00000000-0005-0000-0000-000005020000}"/>
    <cellStyle name="kein Tausenderpunkt" xfId="578" xr:uid="{00000000-0005-0000-0000-000006020000}"/>
    <cellStyle name="kHUF" xfId="579" xr:uid="{00000000-0005-0000-0000-000007020000}"/>
    <cellStyle name="kLE" xfId="580" xr:uid="{00000000-0005-0000-0000-000008020000}"/>
    <cellStyle name="Komma [0]_Margins Food 98" xfId="581" xr:uid="{00000000-0005-0000-0000-000009020000}"/>
    <cellStyle name="Komma_Margins Food 98" xfId="582" xr:uid="{00000000-0005-0000-0000-00000A020000}"/>
    <cellStyle name="Kopf" xfId="583" xr:uid="{00000000-0005-0000-0000-00000B020000}"/>
    <cellStyle name="L_Ref" xfId="584" xr:uid="{00000000-0005-0000-0000-00000C020000}"/>
    <cellStyle name="Latest Estimate" xfId="585" xr:uid="{00000000-0005-0000-0000-00000D020000}"/>
    <cellStyle name="Liczby" xfId="586" xr:uid="{00000000-0005-0000-0000-00000E020000}"/>
    <cellStyle name="Link Currency (0)" xfId="587" xr:uid="{00000000-0005-0000-0000-00000F020000}"/>
    <cellStyle name="Link Currency (2)" xfId="588" xr:uid="{00000000-0005-0000-0000-000010020000}"/>
    <cellStyle name="Link Units (0)" xfId="589" xr:uid="{00000000-0005-0000-0000-000011020000}"/>
    <cellStyle name="Link Units (1)" xfId="590" xr:uid="{00000000-0005-0000-0000-000012020000}"/>
    <cellStyle name="Link Units (2)" xfId="591" xr:uid="{00000000-0005-0000-0000-000013020000}"/>
    <cellStyle name="Linked Cell" xfId="23" builtinId="24" customBuiltin="1"/>
    <cellStyle name="Linked Cell 2" xfId="592" xr:uid="{00000000-0005-0000-0000-000014020000}"/>
    <cellStyle name="Linked Cell 3" xfId="907" xr:uid="{00000000-0005-0000-0000-000015020000}"/>
    <cellStyle name="Linked Cells" xfId="593" xr:uid="{00000000-0005-0000-0000-000016020000}"/>
    <cellStyle name="LP0" xfId="594" xr:uid="{00000000-0005-0000-0000-000017020000}"/>
    <cellStyle name="macroname" xfId="595" xr:uid="{00000000-0005-0000-0000-000018020000}"/>
    <cellStyle name="MainHead" xfId="596" xr:uid="{00000000-0005-0000-0000-000019020000}"/>
    <cellStyle name="Matrix" xfId="597" xr:uid="{00000000-0005-0000-0000-00001A020000}"/>
    <cellStyle name="meny_Zilina Budget 2004" xfId="598" xr:uid="{00000000-0005-0000-0000-00001B020000}"/>
    <cellStyle name="Migliaia (0)_199798" xfId="599" xr:uid="{00000000-0005-0000-0000-00001C020000}"/>
    <cellStyle name="Migliaia [0]_Annex01ChartAccounts" xfId="600" xr:uid="{00000000-0005-0000-0000-00001D020000}"/>
    <cellStyle name="Migliaia_Annex01ChartAccounts" xfId="601" xr:uid="{00000000-0005-0000-0000-00001E020000}"/>
    <cellStyle name="Millares [0]_PLDT" xfId="602" xr:uid="{00000000-0005-0000-0000-00001F020000}"/>
    <cellStyle name="Millares_P&amp;L - Aug and Accu 04" xfId="603" xr:uid="{00000000-0005-0000-0000-000020020000}"/>
    <cellStyle name="Milliers [0]_!!!GO" xfId="604" xr:uid="{00000000-0005-0000-0000-000021020000}"/>
    <cellStyle name="Milliers_!!!GO" xfId="605" xr:uid="{00000000-0005-0000-0000-000022020000}"/>
    <cellStyle name="Model" xfId="606" xr:uid="{00000000-0005-0000-0000-000023020000}"/>
    <cellStyle name="Model 2" xfId="1175" xr:uid="{00000000-0005-0000-0000-000023020000}"/>
    <cellStyle name="Mon?taire [0]_!!!GO" xfId="607" xr:uid="{00000000-0005-0000-0000-000024020000}"/>
    <cellStyle name="Mon?taire_!!!GO" xfId="608" xr:uid="{00000000-0005-0000-0000-000025020000}"/>
    <cellStyle name="Moneda [0]_PLDT" xfId="609" xr:uid="{00000000-0005-0000-0000-000026020000}"/>
    <cellStyle name="Moneda_P&amp;L - Aug and Accu 04" xfId="610" xr:uid="{00000000-0005-0000-0000-000027020000}"/>
    <cellStyle name="Monétaire [0]_ADSA MoF 94-2001 00-12-31 F Stats Rom Final - 01-11-26" xfId="611" xr:uid="{00000000-0005-0000-0000-000028020000}"/>
    <cellStyle name="Monétaire_ADSA MoF 94-2001 00-12-31 F Stats Rom Final - 01-11-26" xfId="612" xr:uid="{00000000-0005-0000-0000-000029020000}"/>
    <cellStyle name="Muster1" xfId="613" xr:uid="{00000000-0005-0000-0000-00002A020000}"/>
    <cellStyle name="Neutral" xfId="19" builtinId="28" customBuiltin="1"/>
    <cellStyle name="Neutral 2" xfId="162" xr:uid="{00000000-0005-0000-0000-000042000000}"/>
    <cellStyle name="Neutral 2 2" xfId="1184" xr:uid="{00000000-0005-0000-0000-000042000000}"/>
    <cellStyle name="Neutral 2 3" xfId="614" xr:uid="{00000000-0005-0000-0000-00002B020000}"/>
    <cellStyle name="Neutral 3" xfId="615" xr:uid="{00000000-0005-0000-0000-00002C020000}"/>
    <cellStyle name="Neutral 4" xfId="903" xr:uid="{00000000-0005-0000-0000-00002D020000}"/>
    <cellStyle name="Neutru" xfId="616" xr:uid="{00000000-0005-0000-0000-00002E020000}"/>
    <cellStyle name="no dec" xfId="617" xr:uid="{00000000-0005-0000-0000-00002F020000}"/>
    <cellStyle name="NoFill" xfId="618" xr:uid="{00000000-0005-0000-0000-000030020000}"/>
    <cellStyle name="NonPrint_Heading" xfId="619" xr:uid="{00000000-0005-0000-0000-000031020000}"/>
    <cellStyle name="Normal" xfId="0" builtinId="0"/>
    <cellStyle name="Normal - Style1" xfId="620" xr:uid="{00000000-0005-0000-0000-000033020000}"/>
    <cellStyle name="Normal 10" xfId="137" xr:uid="{A6BB8719-6E9E-459B-B529-3105350EC979}"/>
    <cellStyle name="Normal 10 2" xfId="59" xr:uid="{80A2BC8C-A5AA-4325-950C-70E4C092214C}"/>
    <cellStyle name="Normal 10 2 2" xfId="169" xr:uid="{00000000-0005-0000-0000-000036020000}"/>
    <cellStyle name="Normal 100" xfId="1222" xr:uid="{00000000-0005-0000-0000-0000D1040000}"/>
    <cellStyle name="Normal 101" xfId="1207" xr:uid="{00000000-0005-0000-0000-0000D4040000}"/>
    <cellStyle name="Normal 102" xfId="1227" xr:uid="{00000000-0005-0000-0000-0000D7040000}"/>
    <cellStyle name="Normal 103" xfId="1216" xr:uid="{00000000-0005-0000-0000-0000DA040000}"/>
    <cellStyle name="Normal 11" xfId="174" xr:uid="{00000000-0005-0000-0000-000037020000}"/>
    <cellStyle name="Normal 12" xfId="621" xr:uid="{00000000-0005-0000-0000-000038020000}"/>
    <cellStyle name="Normal 13" xfId="141" xr:uid="{4E0B15AE-008F-4326-B7C7-0D213605D3DF}"/>
    <cellStyle name="Normal 13 2" xfId="995" xr:uid="{00000000-0005-0000-0000-00003A020000}"/>
    <cellStyle name="Normal 13 2 2" xfId="65" xr:uid="{21D7BF10-9B69-4E94-A6C0-8E357F0E14B5}"/>
    <cellStyle name="Normal 13 3" xfId="1095" xr:uid="{00000000-0005-0000-0000-000039020000}"/>
    <cellStyle name="Normal 14" xfId="622" xr:uid="{00000000-0005-0000-0000-00003B020000}"/>
    <cellStyle name="Normal 15" xfId="623" xr:uid="{00000000-0005-0000-0000-00003C020000}"/>
    <cellStyle name="Normal 15 2" xfId="1044" xr:uid="{FF571927-2B4A-40DC-95F4-69DEDB04260B}"/>
    <cellStyle name="Normal 15 2 2" xfId="104" xr:uid="{4AC857D8-2A0B-4934-B225-ED433567A239}"/>
    <cellStyle name="Normal 15 2 3" xfId="108" xr:uid="{B3A90DBF-7791-4C3D-AAD2-A5DAF35CB3E6}"/>
    <cellStyle name="Normal 15 2 5" xfId="1052" xr:uid="{EF0D282C-3CE1-4F9D-9D6F-64DEFE3E1A47}"/>
    <cellStyle name="Normal 15 2 5 3" xfId="131" xr:uid="{B0B440DD-89B4-4715-9E97-B88526194265}"/>
    <cellStyle name="Normal 16" xfId="624" xr:uid="{00000000-0005-0000-0000-00003D020000}"/>
    <cellStyle name="Normal 17" xfId="625" xr:uid="{00000000-0005-0000-0000-00003E020000}"/>
    <cellStyle name="Normal 17 2" xfId="103" xr:uid="{0D228E46-FAB4-402C-8C1F-4E4C8AFB45D7}"/>
    <cellStyle name="Normal 18" xfId="626" xr:uid="{00000000-0005-0000-0000-00003F020000}"/>
    <cellStyle name="Normal 18 2" xfId="100" xr:uid="{EBFAFE9E-7341-4045-B19D-F21B767268F1}"/>
    <cellStyle name="Normal 19" xfId="627" xr:uid="{00000000-0005-0000-0000-000040020000}"/>
    <cellStyle name="Normal 195" xfId="1008" xr:uid="{00000000-0005-0000-0000-000041020000}"/>
    <cellStyle name="Normal 195 2" xfId="1109" xr:uid="{00000000-0005-0000-0000-000041020000}"/>
    <cellStyle name="Normal 196" xfId="1007" xr:uid="{00000000-0005-0000-0000-000042020000}"/>
    <cellStyle name="Normal 196 2" xfId="1108" xr:uid="{00000000-0005-0000-0000-000042020000}"/>
    <cellStyle name="Normal 2" xfId="1" xr:uid="{00000000-0005-0000-0000-000006000000}"/>
    <cellStyle name="Normal 2 10" xfId="149" xr:uid="{B3362E55-3754-4292-9749-E3AD9AA2FE8C}"/>
    <cellStyle name="Normal 2 11" xfId="69" xr:uid="{00000000-0005-0000-0000-000004000000}"/>
    <cellStyle name="Normal 2 2" xfId="75" xr:uid="{00000000-0005-0000-0000-000005000000}"/>
    <cellStyle name="Normal 2 2 2" xfId="56" xr:uid="{4A4E7FF8-393A-4D8B-9ADA-C9256B6EFE04}"/>
    <cellStyle name="Normal 2 2 2 2" xfId="52" xr:uid="{761CEBA8-414D-4A87-811B-8141023F96A0}"/>
    <cellStyle name="Normal 2 2 3" xfId="1151" xr:uid="{00000000-0005-0000-0000-000005000000}"/>
    <cellStyle name="Normal 2 2 4" xfId="165" xr:uid="{ECDCE459-420A-4890-85FA-A1F5280CAFC3}"/>
    <cellStyle name="Normal 2 3" xfId="79" xr:uid="{00000000-0005-0000-0000-000001000000}"/>
    <cellStyle name="Normal 2 3 2" xfId="1154" xr:uid="{00000000-0005-0000-0000-000001000000}"/>
    <cellStyle name="Normal 2 3 3" xfId="177" xr:uid="{00000000-0005-0000-0000-000046020000}"/>
    <cellStyle name="Normal 2 4" xfId="5" xr:uid="{00000000-0005-0000-0000-000007000000}"/>
    <cellStyle name="Normal 2 5" xfId="83" xr:uid="{00000000-0005-0000-0000-000008000000}"/>
    <cellStyle name="Normal 2 5 2" xfId="1103" xr:uid="{00000000-0005-0000-0000-000048020000}"/>
    <cellStyle name="Normal 2 5 3" xfId="981" xr:uid="{00000000-0005-0000-0000-000048020000}"/>
    <cellStyle name="Normal 2 6" xfId="1010" xr:uid="{00000000-0005-0000-0000-000049020000}"/>
    <cellStyle name="Normal 2 6 2" xfId="1111" xr:uid="{00000000-0005-0000-0000-000049020000}"/>
    <cellStyle name="Normal 2 7" xfId="62" xr:uid="{44C09BEE-78DA-491D-8C45-0C586174A9D5}"/>
    <cellStyle name="Normal 2 8" xfId="61" xr:uid="{976E2911-11A2-4F2F-8375-92BCEED1ED6E}"/>
    <cellStyle name="Normal 2 9" xfId="1043" xr:uid="{00000000-0005-0000-0000-00004C020000}"/>
    <cellStyle name="Normal 2_~Estimare BVC 2010-2012" xfId="628" xr:uid="{00000000-0005-0000-0000-00004D020000}"/>
    <cellStyle name="Normal 20" xfId="629" xr:uid="{00000000-0005-0000-0000-00004E020000}"/>
    <cellStyle name="Normal 20 2" xfId="1048" xr:uid="{35B59222-EE25-4FCB-8CAF-E6C308BDC935}"/>
    <cellStyle name="Normal 21" xfId="630" xr:uid="{00000000-0005-0000-0000-00004F020000}"/>
    <cellStyle name="Normal 21 2" xfId="118" xr:uid="{C265B9E7-EC04-4AE5-B9E2-17D7A83F19B6}"/>
    <cellStyle name="Normal 21 2 2" xfId="124" xr:uid="{6EB11C35-FCF5-4E9F-868A-131DC4F9AFF0}"/>
    <cellStyle name="Normal 22" xfId="127" xr:uid="{A12B2BFE-D876-45AA-B63F-CBF4ED3E5C0B}"/>
    <cellStyle name="Normal 22 2" xfId="631" xr:uid="{00000000-0005-0000-0000-000050020000}"/>
    <cellStyle name="Normal 23" xfId="115" xr:uid="{2B65B042-8523-46DC-B075-18E6B36916EE}"/>
    <cellStyle name="Normal 24" xfId="632" xr:uid="{00000000-0005-0000-0000-000052020000}"/>
    <cellStyle name="Normal 24 2" xfId="68" xr:uid="{2CB8EB97-6D92-44D8-BA45-C60EA3F77714}"/>
    <cellStyle name="Normal 24 2 2" xfId="120" xr:uid="{D06468E8-75EC-4FD3-AB61-6993B454CED9}"/>
    <cellStyle name="Normal 24 2 3" xfId="130" xr:uid="{F95E1396-98FE-451B-88BE-EC1646B64AE4}"/>
    <cellStyle name="Normal 25" xfId="633" xr:uid="{00000000-0005-0000-0000-000053020000}"/>
    <cellStyle name="Normal 26" xfId="634" xr:uid="{00000000-0005-0000-0000-000054020000}"/>
    <cellStyle name="Normal 27" xfId="635" xr:uid="{00000000-0005-0000-0000-000055020000}"/>
    <cellStyle name="Normal 28" xfId="636" xr:uid="{00000000-0005-0000-0000-000056020000}"/>
    <cellStyle name="Normal 29" xfId="637" xr:uid="{00000000-0005-0000-0000-000057020000}"/>
    <cellStyle name="Normal 3" xfId="8" xr:uid="{00000000-0005-0000-0000-000008000000}"/>
    <cellStyle name="Normal 3 2" xfId="110" xr:uid="{C648B867-4FB0-4E58-8F18-69936EAB991B}"/>
    <cellStyle name="Normal 3 2 2" xfId="638" xr:uid="{00000000-0005-0000-0000-000059020000}"/>
    <cellStyle name="Normal 3 3" xfId="639" xr:uid="{00000000-0005-0000-0000-00005A020000}"/>
    <cellStyle name="Normal 3 3 2" xfId="640" xr:uid="{00000000-0005-0000-0000-00005B020000}"/>
    <cellStyle name="Normal 3 4" xfId="974" xr:uid="{00000000-0005-0000-0000-00005C020000}"/>
    <cellStyle name="Normal 3 4 2" xfId="1001" xr:uid="{00000000-0005-0000-0000-00005D020000}"/>
    <cellStyle name="Normal 3 5" xfId="1006" xr:uid="{00000000-0005-0000-0000-00005E020000}"/>
    <cellStyle name="Normal 3_Equity_CNE_2009" xfId="641" xr:uid="{00000000-0005-0000-0000-00005F020000}"/>
    <cellStyle name="Normal 30" xfId="642" xr:uid="{00000000-0005-0000-0000-000060020000}"/>
    <cellStyle name="Normal 31" xfId="643" xr:uid="{00000000-0005-0000-0000-000061020000}"/>
    <cellStyle name="Normal 32" xfId="644" xr:uid="{00000000-0005-0000-0000-000062020000}"/>
    <cellStyle name="Normal 33" xfId="645" xr:uid="{00000000-0005-0000-0000-000063020000}"/>
    <cellStyle name="Normal 34" xfId="646" xr:uid="{00000000-0005-0000-0000-000064020000}"/>
    <cellStyle name="Normal 35" xfId="647" xr:uid="{00000000-0005-0000-0000-000065020000}"/>
    <cellStyle name="Normal 36" xfId="648" xr:uid="{00000000-0005-0000-0000-000066020000}"/>
    <cellStyle name="Normal 37" xfId="649" xr:uid="{00000000-0005-0000-0000-000067020000}"/>
    <cellStyle name="Normal 38" xfId="650" xr:uid="{00000000-0005-0000-0000-000068020000}"/>
    <cellStyle name="Normal 39" xfId="152" xr:uid="{B2077738-00D8-4BBF-A94F-D69D11351358}"/>
    <cellStyle name="Normal 39 2" xfId="57" xr:uid="{80ABF256-6251-49D1-92D9-CC72058A8083}"/>
    <cellStyle name="Normal 39 3" xfId="651" xr:uid="{00000000-0005-0000-0000-000069020000}"/>
    <cellStyle name="Normal 4" xfId="74" xr:uid="{00000000-0005-0000-0000-000008000000}"/>
    <cellStyle name="Normal 4 2" xfId="76" xr:uid="{00000000-0005-0000-0000-000008000000}"/>
    <cellStyle name="Normal 4 2 2" xfId="67" xr:uid="{159037DF-2B63-452C-8726-17BB2C8B267D}"/>
    <cellStyle name="Normal 4 2 3" xfId="652" xr:uid="{00000000-0005-0000-0000-00006B020000}"/>
    <cellStyle name="Normal 4 3" xfId="81" xr:uid="{00000000-0005-0000-0000-00000C000000}"/>
    <cellStyle name="Normal 4 4" xfId="179" xr:uid="{00000000-0005-0000-0000-00006A020000}"/>
    <cellStyle name="Normal 4_~Forecast_Final_Iulie 2010 CU EURO_Rectificat" xfId="653" xr:uid="{00000000-0005-0000-0000-00006D020000}"/>
    <cellStyle name="Normal 40" xfId="654" xr:uid="{00000000-0005-0000-0000-00006E020000}"/>
    <cellStyle name="Normal 41" xfId="655" xr:uid="{00000000-0005-0000-0000-00006F020000}"/>
    <cellStyle name="Normal 42" xfId="656" xr:uid="{00000000-0005-0000-0000-000070020000}"/>
    <cellStyle name="Normal 43" xfId="657" xr:uid="{00000000-0005-0000-0000-000071020000}"/>
    <cellStyle name="Normal 44" xfId="658" xr:uid="{00000000-0005-0000-0000-000072020000}"/>
    <cellStyle name="Normal 45" xfId="659" xr:uid="{00000000-0005-0000-0000-000073020000}"/>
    <cellStyle name="Normal 46" xfId="183" xr:uid="{00000000-0005-0000-0000-000074020000}"/>
    <cellStyle name="Normal 46 2" xfId="891" xr:uid="{00000000-0005-0000-0000-000075020000}"/>
    <cellStyle name="Normal 47" xfId="151" xr:uid="{80F23382-B97B-43F4-885F-8898CD200FCB}"/>
    <cellStyle name="Normal 47 2" xfId="660" xr:uid="{00000000-0005-0000-0000-000076020000}"/>
    <cellStyle name="Normal 48" xfId="153" xr:uid="{284667FD-525A-400B-961C-4BDB3F655CD4}"/>
    <cellStyle name="Normal 49" xfId="661" xr:uid="{00000000-0005-0000-0000-000078020000}"/>
    <cellStyle name="Normal 5" xfId="78" xr:uid="{00000000-0005-0000-0000-00003B000000}"/>
    <cellStyle name="Normal 5 2" xfId="87" xr:uid="{00000000-0005-0000-0000-00000D000000}"/>
    <cellStyle name="Normal 5 2 2" xfId="663" xr:uid="{00000000-0005-0000-0000-00007A020000}"/>
    <cellStyle name="Normal 5 3" xfId="92" xr:uid="{00000000-0005-0000-0000-00000E000000}"/>
    <cellStyle name="Normal 5 3 2" xfId="99" xr:uid="{2FA3AF0C-0654-4A51-BBBE-1DF75F926D71}"/>
    <cellStyle name="Normal 5 3 3" xfId="126" xr:uid="{8804D82A-23C1-4862-A990-ABEF5E69A21C}"/>
    <cellStyle name="Normal 5 3 4" xfId="139" xr:uid="{2DE8F04A-439A-41A0-9402-E20F749E2A02}"/>
    <cellStyle name="Normal 5 3 5" xfId="109" xr:uid="{C73FE1C8-033A-4233-AA48-809D323BCDCF}"/>
    <cellStyle name="Normal 5 3 7" xfId="136" xr:uid="{4BD709D8-33ED-4D2C-AA36-EFF4F614F806}"/>
    <cellStyle name="Normal 5 4" xfId="662" xr:uid="{00000000-0005-0000-0000-000079020000}"/>
    <cellStyle name="Normal 50" xfId="180" xr:uid="{00000000-0005-0000-0000-00007C020000}"/>
    <cellStyle name="Normal 51" xfId="896" xr:uid="{00000000-0005-0000-0000-00007D020000}"/>
    <cellStyle name="Normal 52" xfId="938" xr:uid="{00000000-0005-0000-0000-00007E020000}"/>
    <cellStyle name="Normal 53" xfId="181" xr:uid="{00000000-0005-0000-0000-00007F020000}"/>
    <cellStyle name="Normal 54" xfId="960" xr:uid="{00000000-0005-0000-0000-000080020000}"/>
    <cellStyle name="Normal 55" xfId="971" xr:uid="{00000000-0005-0000-0000-000081020000}"/>
    <cellStyle name="Normal 55 2" xfId="1000" xr:uid="{00000000-0005-0000-0000-000082020000}"/>
    <cellStyle name="Normal 56" xfId="1003" xr:uid="{00000000-0005-0000-0000-000083020000}"/>
    <cellStyle name="Normal 56 2" xfId="1107" xr:uid="{00000000-0005-0000-0000-000083020000}"/>
    <cellStyle name="Normal 56 3" xfId="1186" xr:uid="{09C5FFD7-365E-4143-B189-0F87B8B08190}"/>
    <cellStyle name="Normal 57" xfId="1004" xr:uid="{00000000-0005-0000-0000-000084020000}"/>
    <cellStyle name="Normal 58" xfId="1009" xr:uid="{00000000-0005-0000-0000-000085020000}"/>
    <cellStyle name="Normal 58 2" xfId="1011" xr:uid="{00000000-0005-0000-0000-000086020000}"/>
    <cellStyle name="Normal 58 2 2" xfId="1112" xr:uid="{00000000-0005-0000-0000-000086020000}"/>
    <cellStyle name="Normal 58 3" xfId="1110" xr:uid="{00000000-0005-0000-0000-000085020000}"/>
    <cellStyle name="Normal 59" xfId="1012" xr:uid="{00000000-0005-0000-0000-000087020000}"/>
    <cellStyle name="Normal 59 2" xfId="1113" xr:uid="{00000000-0005-0000-0000-000087020000}"/>
    <cellStyle name="Normal 6" xfId="85" xr:uid="{00000000-0005-0000-0000-00000F000000}"/>
    <cellStyle name="Normal 6 2" xfId="182" xr:uid="{00000000-0005-0000-0000-000089020000}"/>
    <cellStyle name="Normal 6 2 2" xfId="984" xr:uid="{00000000-0005-0000-0000-00008A020000}"/>
    <cellStyle name="Normal 6 2 2 2" xfId="1105" xr:uid="{00000000-0005-0000-0000-00008A020000}"/>
    <cellStyle name="Normal 6 2 3" xfId="112" xr:uid="{84534FAB-5F8D-4F7A-9E9D-C128D71F27C1}"/>
    <cellStyle name="Normal 6 2 3 2" xfId="119" xr:uid="{ACF96514-F92E-4092-8EB7-B50C8A19F522}"/>
    <cellStyle name="Normal 6 2 3 2 3" xfId="134" xr:uid="{FBB23DEF-DB45-4A21-8A2C-58117AADD48D}"/>
    <cellStyle name="Normal 6 2 4" xfId="1061" xr:uid="{00000000-0005-0000-0000-000089020000}"/>
    <cellStyle name="Normal 6 3" xfId="93" xr:uid="{00000000-0005-0000-0000-000010000000}"/>
    <cellStyle name="Normal 6 3 5" xfId="106" xr:uid="{AB9C2C9B-5E15-4675-B04C-8658AA8F5022}"/>
    <cellStyle name="Normal 6 4" xfId="664" xr:uid="{00000000-0005-0000-0000-000088020000}"/>
    <cellStyle name="Normal 60" xfId="1013" xr:uid="{00000000-0005-0000-0000-00008C020000}"/>
    <cellStyle name="Normal 60 2" xfId="1114" xr:uid="{00000000-0005-0000-0000-00008C020000}"/>
    <cellStyle name="Normal 61" xfId="1016" xr:uid="{00000000-0005-0000-0000-00008D020000}"/>
    <cellStyle name="Normal 61 2" xfId="1118" xr:uid="{00000000-0005-0000-0000-00008D020000}"/>
    <cellStyle name="Normal 62" xfId="91" xr:uid="{00000000-0005-0000-0000-000011000000}"/>
    <cellStyle name="Normal 62 2" xfId="1120" xr:uid="{00000000-0005-0000-0000-00008E020000}"/>
    <cellStyle name="Normal 63" xfId="1018" xr:uid="{00000000-0005-0000-0000-00008F020000}"/>
    <cellStyle name="Normal 63 2" xfId="1022" xr:uid="{00000000-0005-0000-0000-000090020000}"/>
    <cellStyle name="Normal 63 2 2" xfId="1125" xr:uid="{00000000-0005-0000-0000-000090020000}"/>
    <cellStyle name="Normal 63 3" xfId="1121" xr:uid="{00000000-0005-0000-0000-00008F020000}"/>
    <cellStyle name="Normal 64" xfId="1020" xr:uid="{00000000-0005-0000-0000-000091020000}"/>
    <cellStyle name="Normal 64 2" xfId="1123" xr:uid="{00000000-0005-0000-0000-000091020000}"/>
    <cellStyle name="Normal 65" xfId="1023" xr:uid="{00000000-0005-0000-0000-000092020000}"/>
    <cellStyle name="Normal 65 2" xfId="1026" xr:uid="{00000000-0005-0000-0000-000093020000}"/>
    <cellStyle name="Normal 65 2 2" xfId="1129" xr:uid="{00000000-0005-0000-0000-000093020000}"/>
    <cellStyle name="Normal 65 3" xfId="1126" xr:uid="{00000000-0005-0000-0000-000092020000}"/>
    <cellStyle name="Normal 66" xfId="1025" xr:uid="{00000000-0005-0000-0000-000094020000}"/>
    <cellStyle name="Normal 66 2" xfId="1128" xr:uid="{00000000-0005-0000-0000-000094020000}"/>
    <cellStyle name="Normal 67" xfId="1028" xr:uid="{00000000-0005-0000-0000-000095020000}"/>
    <cellStyle name="Normal 67 2" xfId="1131" xr:uid="{00000000-0005-0000-0000-000095020000}"/>
    <cellStyle name="Normal 68" xfId="1030" xr:uid="{00000000-0005-0000-0000-000096020000}"/>
    <cellStyle name="Normal 68 2" xfId="1132" xr:uid="{00000000-0005-0000-0000-000096020000}"/>
    <cellStyle name="Normal 69" xfId="1032" xr:uid="{00000000-0005-0000-0000-000097020000}"/>
    <cellStyle name="Normal 69 2" xfId="1134" xr:uid="{00000000-0005-0000-0000-000097020000}"/>
    <cellStyle name="Normal 7" xfId="7" xr:uid="{00000000-0005-0000-0000-000009000000}"/>
    <cellStyle name="Normal 7 2" xfId="665" xr:uid="{00000000-0005-0000-0000-000099020000}"/>
    <cellStyle name="Normal 7 3" xfId="89" xr:uid="{00000000-0005-0000-0000-000012000000}"/>
    <cellStyle name="Normal 70" xfId="1033" xr:uid="{00000000-0005-0000-0000-00009A020000}"/>
    <cellStyle name="Normal 70 2" xfId="1035" xr:uid="{00000000-0005-0000-0000-00009B020000}"/>
    <cellStyle name="Normal 70 2 2" xfId="1136" xr:uid="{00000000-0005-0000-0000-00009B020000}"/>
    <cellStyle name="Normal 70 3" xfId="1042" xr:uid="{00000000-0005-0000-0000-00009C020000}"/>
    <cellStyle name="Normal 71" xfId="1037" xr:uid="{00000000-0005-0000-0000-00009D020000}"/>
    <cellStyle name="Normal 72" xfId="1049" xr:uid="{00000000-0005-0000-0000-0000C5030000}"/>
    <cellStyle name="Normal 72 2" xfId="1142" xr:uid="{00000000-0005-0000-0000-0000C5030000}"/>
    <cellStyle name="Normal 73" xfId="1146" xr:uid="{00000000-0005-0000-0000-00002D040000}"/>
    <cellStyle name="Normal 74" xfId="1148" xr:uid="{00000000-0005-0000-0000-000033040000}"/>
    <cellStyle name="Normal 75" xfId="1153" xr:uid="{00000000-0005-0000-0000-000039040000}"/>
    <cellStyle name="Normal 76" xfId="1155" xr:uid="{00000000-0005-0000-0000-00003B040000}"/>
    <cellStyle name="Normal 77" xfId="1158" xr:uid="{00000000-0005-0000-0000-00003D040000}"/>
    <cellStyle name="Normal 78" xfId="1161" xr:uid="{00000000-0005-0000-0000-00003F040000}"/>
    <cellStyle name="Normal 79" xfId="1165" xr:uid="{00000000-0005-0000-0000-000041040000}"/>
    <cellStyle name="Normal 8" xfId="94" xr:uid="{72BB5740-AE01-4A64-8516-AFC3A42139BE}"/>
    <cellStyle name="Normal 8 4" xfId="105" xr:uid="{4185833E-7894-427E-A646-BA2F4DD24FCE}"/>
    <cellStyle name="Normal 80" xfId="1166" xr:uid="{00000000-0005-0000-0000-000043040000}"/>
    <cellStyle name="Normal 81" xfId="1159" xr:uid="{00000000-0005-0000-0000-000045040000}"/>
    <cellStyle name="Normal 82" xfId="1170" xr:uid="{00000000-0005-0000-0000-000047040000}"/>
    <cellStyle name="Normal 83" xfId="1160" xr:uid="{00000000-0005-0000-0000-000049040000}"/>
    <cellStyle name="Normal 84" xfId="1168" xr:uid="{00000000-0005-0000-0000-00004B040000}"/>
    <cellStyle name="Normal 85" xfId="145" xr:uid="{00000000-0005-0000-0000-0000A4040000}"/>
    <cellStyle name="Normal 86" xfId="1225" xr:uid="{00000000-0005-0000-0000-0000A7040000}"/>
    <cellStyle name="Normal 87" xfId="1199" xr:uid="{00000000-0005-0000-0000-0000AA040000}"/>
    <cellStyle name="Normal 88" xfId="148" xr:uid="{00000000-0005-0000-0000-0000AD040000}"/>
    <cellStyle name="Normal 89" xfId="1219" xr:uid="{00000000-0005-0000-0000-0000B0040000}"/>
    <cellStyle name="Normal 9" xfId="96" xr:uid="{58D4A6BF-6E2B-453C-B64E-A89A486E24F9}"/>
    <cellStyle name="Normal 90" xfId="1233" xr:uid="{00000000-0005-0000-0000-0000B3040000}"/>
    <cellStyle name="Normal 91" xfId="1194" xr:uid="{00000000-0005-0000-0000-0000B6040000}"/>
    <cellStyle name="Normal 92" xfId="1236" xr:uid="{00000000-0005-0000-0000-0000B9040000}"/>
    <cellStyle name="Normal 93" xfId="1192" xr:uid="{00000000-0005-0000-0000-0000BC040000}"/>
    <cellStyle name="Normal 94" xfId="1212" xr:uid="{00000000-0005-0000-0000-0000BF040000}"/>
    <cellStyle name="Normal 95" xfId="1203" xr:uid="{00000000-0005-0000-0000-0000C2040000}"/>
    <cellStyle name="Normal 96" xfId="1231" xr:uid="{00000000-0005-0000-0000-0000C5040000}"/>
    <cellStyle name="Normal 97" xfId="1217" xr:uid="{00000000-0005-0000-0000-0000C8040000}"/>
    <cellStyle name="Normal 98" xfId="1220" xr:uid="{00000000-0005-0000-0000-0000CB040000}"/>
    <cellStyle name="Normal 99" xfId="1209" xr:uid="{00000000-0005-0000-0000-0000CE040000}"/>
    <cellStyle name="Normál_Book1q" xfId="666" xr:uid="{00000000-0005-0000-0000-0000A0020000}"/>
    <cellStyle name="Normale_Annex01ChartAccounts" xfId="667" xr:uid="{00000000-0005-0000-0000-0000A5020000}"/>
    <cellStyle name="normálne_Repayment Schedule HVB" xfId="668" xr:uid="{00000000-0005-0000-0000-0000A6020000}"/>
    <cellStyle name="normální_324" xfId="669" xr:uid="{00000000-0005-0000-0000-0000A7020000}"/>
    <cellStyle name="Normalny_1" xfId="670" xr:uid="{00000000-0005-0000-0000-0000A8020000}"/>
    <cellStyle name="Notă" xfId="671" xr:uid="{00000000-0005-0000-0000-0000A9020000}"/>
    <cellStyle name="Note 2" xfId="672" xr:uid="{00000000-0005-0000-0000-0000AA020000}"/>
    <cellStyle name="Note 3" xfId="910" xr:uid="{00000000-0005-0000-0000-0000AB020000}"/>
    <cellStyle name="Note 4" xfId="966" xr:uid="{00000000-0005-0000-0000-0000AC020000}"/>
    <cellStyle name="Note 5" xfId="146" xr:uid="{00000000-0005-0000-0000-0000B7030000}"/>
    <cellStyle name="numar_simplu" xfId="673" xr:uid="{00000000-0005-0000-0000-0000AD020000}"/>
    <cellStyle name="number" xfId="674" xr:uid="{00000000-0005-0000-0000-0000AE020000}"/>
    <cellStyle name="o" xfId="675" xr:uid="{00000000-0005-0000-0000-0000AF020000}"/>
    <cellStyle name="Objective" xfId="676" xr:uid="{00000000-0005-0000-0000-0000B0020000}"/>
    <cellStyle name="Odwiedzone hiperlacze" xfId="677" xr:uid="{00000000-0005-0000-0000-0000B1020000}"/>
    <cellStyle name="Œ…‹æØ‚è [0.00]_laroux" xfId="678" xr:uid="{00000000-0005-0000-0000-0000B2020000}"/>
    <cellStyle name="Œ…‹æØ‚è_laroux" xfId="679" xr:uid="{00000000-0005-0000-0000-0000B3020000}"/>
    <cellStyle name="openings" xfId="680" xr:uid="{00000000-0005-0000-0000-0000B4020000}"/>
    <cellStyle name="opisy_koszty" xfId="681" xr:uid="{00000000-0005-0000-0000-0000B5020000}"/>
    <cellStyle name="Option" xfId="682" xr:uid="{00000000-0005-0000-0000-0000B6020000}"/>
    <cellStyle name="OptionHeading" xfId="683" xr:uid="{00000000-0005-0000-0000-0000B7020000}"/>
    <cellStyle name="Output" xfId="21" builtinId="21" customBuiltin="1"/>
    <cellStyle name="Output 2" xfId="684" xr:uid="{00000000-0005-0000-0000-0000B8020000}"/>
    <cellStyle name="Output 3" xfId="905" xr:uid="{00000000-0005-0000-0000-0000B9020000}"/>
    <cellStyle name="Output Amounts" xfId="685" xr:uid="{00000000-0005-0000-0000-0000BA020000}"/>
    <cellStyle name="Output Column Headings" xfId="686" xr:uid="{00000000-0005-0000-0000-0000BB020000}"/>
    <cellStyle name="Output Line Items" xfId="687" xr:uid="{00000000-0005-0000-0000-0000BC020000}"/>
    <cellStyle name="Output Report Heading" xfId="688" xr:uid="{00000000-0005-0000-0000-0000BD020000}"/>
    <cellStyle name="Output Report Title" xfId="689" xr:uid="{00000000-0005-0000-0000-0000BE020000}"/>
    <cellStyle name="Package_numbers" xfId="690" xr:uid="{00000000-0005-0000-0000-0000BF020000}"/>
    <cellStyle name="ParaBirimi [0]_ICMAL" xfId="691" xr:uid="{00000000-0005-0000-0000-0000C0020000}"/>
    <cellStyle name="ParaBirimi_ICMAL" xfId="692" xr:uid="{00000000-0005-0000-0000-0000C1020000}"/>
    <cellStyle name="Pénznem [0]_Doubtful debts" xfId="693" xr:uid="{00000000-0005-0000-0000-0000C2020000}"/>
    <cellStyle name="Pénznem_Doubtful debts" xfId="694" xr:uid="{00000000-0005-0000-0000-0000C3020000}"/>
    <cellStyle name="per.style" xfId="695" xr:uid="{00000000-0005-0000-0000-0000C4020000}"/>
    <cellStyle name="Percen - Biçem1" xfId="696" xr:uid="{00000000-0005-0000-0000-0000C5020000}"/>
    <cellStyle name="Percent %" xfId="697" xr:uid="{00000000-0005-0000-0000-0000C7020000}"/>
    <cellStyle name="Percent % Long Underline" xfId="698" xr:uid="{00000000-0005-0000-0000-0000C8020000}"/>
    <cellStyle name="Percent [0]" xfId="699" xr:uid="{00000000-0005-0000-0000-0000C9020000}"/>
    <cellStyle name="Percent [00]" xfId="700" xr:uid="{00000000-0005-0000-0000-0000CA020000}"/>
    <cellStyle name="Percent [2]" xfId="701" xr:uid="{00000000-0005-0000-0000-0000CB020000}"/>
    <cellStyle name="Percent 0.0%" xfId="702" xr:uid="{00000000-0005-0000-0000-0000CC020000}"/>
    <cellStyle name="Percent 0.0% Long Underline" xfId="703" xr:uid="{00000000-0005-0000-0000-0000CD020000}"/>
    <cellStyle name="Percent 0.00%" xfId="704" xr:uid="{00000000-0005-0000-0000-0000CE020000}"/>
    <cellStyle name="Percent 0.00% Long Underline" xfId="705" xr:uid="{00000000-0005-0000-0000-0000CF020000}"/>
    <cellStyle name="Percent 0.000%" xfId="706" xr:uid="{00000000-0005-0000-0000-0000D0020000}"/>
    <cellStyle name="Percent 0.000% Long Underline" xfId="707" xr:uid="{00000000-0005-0000-0000-0000D1020000}"/>
    <cellStyle name="Percent 10" xfId="1051" xr:uid="{00000000-0005-0000-0000-0000C7030000}"/>
    <cellStyle name="Percent 11" xfId="54" xr:uid="{00000000-0005-0000-0000-0000D4030000}"/>
    <cellStyle name="Percent 12" xfId="142" xr:uid="{00000000-0005-0000-0000-0000A5040000}"/>
    <cellStyle name="Percent 13" xfId="1223" xr:uid="{00000000-0005-0000-0000-0000A8040000}"/>
    <cellStyle name="Percent 14" xfId="1187" xr:uid="{00000000-0005-0000-0000-0000AB040000}"/>
    <cellStyle name="Percent 15" xfId="1218" xr:uid="{00000000-0005-0000-0000-0000AE040000}"/>
    <cellStyle name="Percent 16" xfId="1235" xr:uid="{00000000-0005-0000-0000-0000B1040000}"/>
    <cellStyle name="Percent 17" xfId="1193" xr:uid="{00000000-0005-0000-0000-0000B4040000}"/>
    <cellStyle name="Percent 18" xfId="1211" xr:uid="{00000000-0005-0000-0000-0000B7040000}"/>
    <cellStyle name="Percent 19" xfId="1205" xr:uid="{00000000-0005-0000-0000-0000BA040000}"/>
    <cellStyle name="Percent 2" xfId="4" xr:uid="{00000000-0005-0000-0000-00000A000000}"/>
    <cellStyle name="Percent 2 2" xfId="709" xr:uid="{00000000-0005-0000-0000-0000D3020000}"/>
    <cellStyle name="Percent 2 3" xfId="1149" xr:uid="{00000000-0005-0000-0000-000009000000}"/>
    <cellStyle name="Percent 2 4" xfId="708" xr:uid="{00000000-0005-0000-0000-0000D2020000}"/>
    <cellStyle name="Percent 2 5" xfId="71" xr:uid="{00000000-0005-0000-0000-000009000000}"/>
    <cellStyle name="Percent 20" xfId="1210" xr:uid="{00000000-0005-0000-0000-0000BD040000}"/>
    <cellStyle name="Percent 21" xfId="1206" xr:uid="{00000000-0005-0000-0000-0000C0040000}"/>
    <cellStyle name="Percent 22" xfId="1208" xr:uid="{00000000-0005-0000-0000-0000C3040000}"/>
    <cellStyle name="Percent 23" xfId="1197" xr:uid="{00000000-0005-0000-0000-0000C6040000}"/>
    <cellStyle name="Percent 24" xfId="1228" xr:uid="{00000000-0005-0000-0000-0000C9040000}"/>
    <cellStyle name="Percent 25" xfId="1232" xr:uid="{00000000-0005-0000-0000-0000CC040000}"/>
    <cellStyle name="Percent 26" xfId="1226" xr:uid="{00000000-0005-0000-0000-0000CF040000}"/>
    <cellStyle name="Percent 27" xfId="1189" xr:uid="{00000000-0005-0000-0000-0000D2040000}"/>
    <cellStyle name="Percent 28" xfId="143" xr:uid="{00000000-0005-0000-0000-0000D5040000}"/>
    <cellStyle name="Percent 29" xfId="1195" xr:uid="{00000000-0005-0000-0000-0000D8040000}"/>
    <cellStyle name="Percent 3" xfId="710" xr:uid="{00000000-0005-0000-0000-0000D4020000}"/>
    <cellStyle name="Percent 3 2" xfId="711" xr:uid="{00000000-0005-0000-0000-0000D5020000}"/>
    <cellStyle name="Percent 30" xfId="1229" xr:uid="{00000000-0005-0000-0000-0000DB040000}"/>
    <cellStyle name="Percent 4" xfId="712" xr:uid="{00000000-0005-0000-0000-0000D6020000}"/>
    <cellStyle name="Percent 5" xfId="713" xr:uid="{00000000-0005-0000-0000-0000D7020000}"/>
    <cellStyle name="Percent 6" xfId="714" xr:uid="{00000000-0005-0000-0000-0000D8020000}"/>
    <cellStyle name="Percent 7" xfId="715" xr:uid="{00000000-0005-0000-0000-0000D9020000}"/>
    <cellStyle name="Percent 8" xfId="890" xr:uid="{00000000-0005-0000-0000-0000DA020000}"/>
    <cellStyle name="Percent 8 2" xfId="893" xr:uid="{00000000-0005-0000-0000-0000DB020000}"/>
    <cellStyle name="Percent 9" xfId="1040" xr:uid="{00000000-0005-0000-0000-0000DC020000}"/>
    <cellStyle name="PERCENTAGE" xfId="716" xr:uid="{00000000-0005-0000-0000-0000DD020000}"/>
    <cellStyle name="PrePop Currency (0)" xfId="717" xr:uid="{00000000-0005-0000-0000-0000DE020000}"/>
    <cellStyle name="PrePop Currency (2)" xfId="718" xr:uid="{00000000-0005-0000-0000-0000DF020000}"/>
    <cellStyle name="PrePop Units (0)" xfId="719" xr:uid="{00000000-0005-0000-0000-0000E0020000}"/>
    <cellStyle name="PrePop Units (1)" xfId="720" xr:uid="{00000000-0005-0000-0000-0000E1020000}"/>
    <cellStyle name="PrePop Units (2)" xfId="721" xr:uid="{00000000-0005-0000-0000-0000E2020000}"/>
    <cellStyle name="Price" xfId="722" xr:uid="{00000000-0005-0000-0000-0000E3020000}"/>
    <cellStyle name="pricing" xfId="723" xr:uid="{00000000-0005-0000-0000-0000E4020000}"/>
    <cellStyle name="Print_header" xfId="724" xr:uid="{00000000-0005-0000-0000-0000E5020000}"/>
    <cellStyle name="Product Title" xfId="725" xr:uid="{00000000-0005-0000-0000-0000E6020000}"/>
    <cellStyle name="Prozent_Angaben für Controlling" xfId="726" xr:uid="{00000000-0005-0000-0000-0000E7020000}"/>
    <cellStyle name="PSChar" xfId="727" xr:uid="{00000000-0005-0000-0000-0000E8020000}"/>
    <cellStyle name="R_Ref" xfId="728" xr:uid="{00000000-0005-0000-0000-0000E9020000}"/>
    <cellStyle name="ramka" xfId="729" xr:uid="{00000000-0005-0000-0000-0000EA020000}"/>
    <cellStyle name="Ratio" xfId="730" xr:uid="{00000000-0005-0000-0000-0000EB020000}"/>
    <cellStyle name="Ref_key" xfId="731" xr:uid="{00000000-0005-0000-0000-0000EC020000}"/>
    <cellStyle name="RepCur" xfId="732" xr:uid="{00000000-0005-0000-0000-0000ED020000}"/>
    <cellStyle name="RevList" xfId="733" xr:uid="{00000000-0005-0000-0000-0000EE020000}"/>
    <cellStyle name="rol" xfId="734" xr:uid="{00000000-0005-0000-0000-0000EF020000}"/>
    <cellStyle name="SAPBEXaggData" xfId="735" xr:uid="{00000000-0005-0000-0000-0000F0020000}"/>
    <cellStyle name="SAPBEXaggDataEmph" xfId="736" xr:uid="{00000000-0005-0000-0000-0000F1020000}"/>
    <cellStyle name="SAPBEXaggItem" xfId="737" xr:uid="{00000000-0005-0000-0000-0000F2020000}"/>
    <cellStyle name="SAPBEXaggItemX" xfId="738" xr:uid="{00000000-0005-0000-0000-0000F3020000}"/>
    <cellStyle name="SAPBEXchaText" xfId="739" xr:uid="{00000000-0005-0000-0000-0000F4020000}"/>
    <cellStyle name="SAPBEXexcBad10" xfId="740" xr:uid="{00000000-0005-0000-0000-0000F5020000}"/>
    <cellStyle name="SAPBEXexcBad11" xfId="741" xr:uid="{00000000-0005-0000-0000-0000F6020000}"/>
    <cellStyle name="SAPBEXexcBad7" xfId="742" xr:uid="{00000000-0005-0000-0000-0000F7020000}"/>
    <cellStyle name="SAPBEXexcBad8" xfId="743" xr:uid="{00000000-0005-0000-0000-0000F8020000}"/>
    <cellStyle name="SAPBEXexcBad9" xfId="744" xr:uid="{00000000-0005-0000-0000-0000F9020000}"/>
    <cellStyle name="SAPBEXexcCritical4" xfId="745" xr:uid="{00000000-0005-0000-0000-0000FA020000}"/>
    <cellStyle name="SAPBEXexcCritical5" xfId="746" xr:uid="{00000000-0005-0000-0000-0000FB020000}"/>
    <cellStyle name="SAPBEXexcCritical6" xfId="747" xr:uid="{00000000-0005-0000-0000-0000FC020000}"/>
    <cellStyle name="SAPBEXexcGood1" xfId="748" xr:uid="{00000000-0005-0000-0000-0000FD020000}"/>
    <cellStyle name="SAPBEXexcGood2" xfId="749" xr:uid="{00000000-0005-0000-0000-0000FE020000}"/>
    <cellStyle name="SAPBEXexcGood3" xfId="750" xr:uid="{00000000-0005-0000-0000-0000FF020000}"/>
    <cellStyle name="SAPBEXfilterDrill" xfId="751" xr:uid="{00000000-0005-0000-0000-000000030000}"/>
    <cellStyle name="SAPBEXfilterItem" xfId="752" xr:uid="{00000000-0005-0000-0000-000001030000}"/>
    <cellStyle name="SAPBEXfilterText" xfId="753" xr:uid="{00000000-0005-0000-0000-000002030000}"/>
    <cellStyle name="SAPBEXformats" xfId="754" xr:uid="{00000000-0005-0000-0000-000003030000}"/>
    <cellStyle name="SAPBEXheaderItem" xfId="755" xr:uid="{00000000-0005-0000-0000-000004030000}"/>
    <cellStyle name="SAPBEXheaderText" xfId="756" xr:uid="{00000000-0005-0000-0000-000005030000}"/>
    <cellStyle name="SAPBEXHLevel0" xfId="757" xr:uid="{00000000-0005-0000-0000-000006030000}"/>
    <cellStyle name="SAPBEXHLevel0X" xfId="758" xr:uid="{00000000-0005-0000-0000-000007030000}"/>
    <cellStyle name="SAPBEXHLevel1" xfId="759" xr:uid="{00000000-0005-0000-0000-000008030000}"/>
    <cellStyle name="SAPBEXHLevel1X" xfId="760" xr:uid="{00000000-0005-0000-0000-000009030000}"/>
    <cellStyle name="SAPBEXHLevel2" xfId="761" xr:uid="{00000000-0005-0000-0000-00000A030000}"/>
    <cellStyle name="SAPBEXHLevel2X" xfId="762" xr:uid="{00000000-0005-0000-0000-00000B030000}"/>
    <cellStyle name="SAPBEXHLevel3" xfId="763" xr:uid="{00000000-0005-0000-0000-00000C030000}"/>
    <cellStyle name="SAPBEXHLevel3X" xfId="764" xr:uid="{00000000-0005-0000-0000-00000D030000}"/>
    <cellStyle name="SAPBEXresData" xfId="765" xr:uid="{00000000-0005-0000-0000-00000E030000}"/>
    <cellStyle name="SAPBEXresDataEmph" xfId="766" xr:uid="{00000000-0005-0000-0000-00000F030000}"/>
    <cellStyle name="SAPBEXresItem" xfId="767" xr:uid="{00000000-0005-0000-0000-000010030000}"/>
    <cellStyle name="SAPBEXresItemX" xfId="768" xr:uid="{00000000-0005-0000-0000-000011030000}"/>
    <cellStyle name="SAPBEXstdData" xfId="769" xr:uid="{00000000-0005-0000-0000-000012030000}"/>
    <cellStyle name="SAPBEXstdDataEmph" xfId="770" xr:uid="{00000000-0005-0000-0000-000013030000}"/>
    <cellStyle name="SAPBEXstdDataEmph1" xfId="771" xr:uid="{00000000-0005-0000-0000-000014030000}"/>
    <cellStyle name="SAPBEXstdItem" xfId="772" xr:uid="{00000000-0005-0000-0000-000015030000}"/>
    <cellStyle name="SAPBEXstdItem1" xfId="773" xr:uid="{00000000-0005-0000-0000-000016030000}"/>
    <cellStyle name="SAPBEXstdItemX" xfId="774" xr:uid="{00000000-0005-0000-0000-000017030000}"/>
    <cellStyle name="SAPBEXtitle" xfId="775" xr:uid="{00000000-0005-0000-0000-000018030000}"/>
    <cellStyle name="SAPBEXundefined" xfId="776" xr:uid="{00000000-0005-0000-0000-000019030000}"/>
    <cellStyle name="SAPKey" xfId="777" xr:uid="{00000000-0005-0000-0000-00001A030000}"/>
    <cellStyle name="SAPLocked" xfId="778" xr:uid="{00000000-0005-0000-0000-00001B030000}"/>
    <cellStyle name="SAPOutput" xfId="779" xr:uid="{00000000-0005-0000-0000-00001C030000}"/>
    <cellStyle name="SAPSpace" xfId="780" xr:uid="{00000000-0005-0000-0000-00001D030000}"/>
    <cellStyle name="SAPText" xfId="781" xr:uid="{00000000-0005-0000-0000-00001E030000}"/>
    <cellStyle name="SAPUnLocked" xfId="782" xr:uid="{00000000-0005-0000-0000-00001F030000}"/>
    <cellStyle name="sFBg" xfId="783" xr:uid="{00000000-0005-0000-0000-000020030000}"/>
    <cellStyle name="sFCmNoL0VcW0TxD0F2r" xfId="784" xr:uid="{00000000-0005-0000-0000-000021030000}"/>
    <cellStyle name="sFCnnnHgVcW0AcD0F2b" xfId="785" xr:uid="{00000000-0005-0000-0000-000022030000}"/>
    <cellStyle name="sFCnnnHgVcW0AcD0F2r" xfId="786" xr:uid="{00000000-0005-0000-0000-000023030000}"/>
    <cellStyle name="sFCnnnHgVcW0AcD0F3b" xfId="787" xr:uid="{00000000-0005-0000-0000-000024030000}"/>
    <cellStyle name="sFCnnnL1VcW0TxD0F2r" xfId="788" xr:uid="{00000000-0005-0000-0000-000025030000}"/>
    <cellStyle name="sFGd" xfId="789" xr:uid="{00000000-0005-0000-0000-000026030000}"/>
    <cellStyle name="sFHyPhL0VcW0GeD0F2r" xfId="790" xr:uid="{00000000-0005-0000-0000-000027030000}"/>
    <cellStyle name="sFIsgnHgVcW0AcD0F2r" xfId="791" xr:uid="{00000000-0005-0000-0000-000028030000}"/>
    <cellStyle name="sFLrLbHgVcW0AcD0F4b" xfId="792" xr:uid="{00000000-0005-0000-0000-000029030000}"/>
    <cellStyle name="sFLrLbHgVcW0AcD0F4r" xfId="793" xr:uid="{00000000-0005-0000-0000-00002A030000}"/>
    <cellStyle name="sFLrLbHgVcW0AcD0F5b" xfId="794" xr:uid="{00000000-0005-0000-0000-00002B030000}"/>
    <cellStyle name="sFLrLgHgVcW0AcD0F4b" xfId="795" xr:uid="{00000000-0005-0000-0000-00002C030000}"/>
    <cellStyle name="sFLrLgHgVcW0AcD0F4r" xfId="796" xr:uid="{00000000-0005-0000-0000-00002D030000}"/>
    <cellStyle name="sFLrLgHgVcW0AcD0F5b" xfId="797" xr:uid="{00000000-0005-0000-0000-00002E030000}"/>
    <cellStyle name="sFLrLwHgVcW0AcD0F4r" xfId="798" xr:uid="{00000000-0005-0000-0000-00002F030000}"/>
    <cellStyle name="sFLrLwHgVcW0AcD1F4r" xfId="799" xr:uid="{00000000-0005-0000-0000-000030030000}"/>
    <cellStyle name="sFTlStL2VcW0GeD0F3b" xfId="800" xr:uid="{00000000-0005-0000-0000-000031030000}"/>
    <cellStyle name="sFToStL2VcW0GeD0F2b" xfId="801" xr:uid="{00000000-0005-0000-0000-000032030000}"/>
    <cellStyle name="Simbol_monetar [0]" xfId="802" xr:uid="{00000000-0005-0000-0000-000033030000}"/>
    <cellStyle name="Standard_!!!other Noncurrent Receivables" xfId="803" xr:uid="{00000000-0005-0000-0000-000034030000}"/>
    <cellStyle name="Style 1" xfId="804" xr:uid="{00000000-0005-0000-0000-000035030000}"/>
    <cellStyle name="Style 2" xfId="805" xr:uid="{00000000-0005-0000-0000-000036030000}"/>
    <cellStyle name="Style 3" xfId="806" xr:uid="{00000000-0005-0000-0000-000037030000}"/>
    <cellStyle name="Style 4" xfId="807" xr:uid="{00000000-0005-0000-0000-000038030000}"/>
    <cellStyle name="Style 5" xfId="808" xr:uid="{00000000-0005-0000-0000-000039030000}"/>
    <cellStyle name="Style 6" xfId="809" xr:uid="{00000000-0005-0000-0000-00003A030000}"/>
    <cellStyle name="Style de proba" xfId="810" xr:uid="{00000000-0005-0000-0000-00003B030000}"/>
    <cellStyle name="STYLE1 - Style1" xfId="811" xr:uid="{00000000-0005-0000-0000-00003C030000}"/>
    <cellStyle name="STYLE2 - Style2" xfId="812" xr:uid="{00000000-0005-0000-0000-00003D030000}"/>
    <cellStyle name="STYLE3 - Style3" xfId="813" xr:uid="{00000000-0005-0000-0000-00003E030000}"/>
    <cellStyle name="SubHead" xfId="814" xr:uid="{00000000-0005-0000-0000-00003F030000}"/>
    <cellStyle name="Subtotal" xfId="815" xr:uid="{00000000-0005-0000-0000-000040030000}"/>
    <cellStyle name="Sum" xfId="816" xr:uid="{00000000-0005-0000-0000-000041030000}"/>
    <cellStyle name="Sum 2" xfId="1096" xr:uid="{00000000-0005-0000-0000-000041030000}"/>
    <cellStyle name="Text" xfId="817" xr:uid="{00000000-0005-0000-0000-000042030000}"/>
    <cellStyle name="Text avertisment" xfId="818" xr:uid="{00000000-0005-0000-0000-000043030000}"/>
    <cellStyle name="Text explicativ" xfId="819" xr:uid="{00000000-0005-0000-0000-000044030000}"/>
    <cellStyle name="Text Indent A" xfId="820" xr:uid="{00000000-0005-0000-0000-000045030000}"/>
    <cellStyle name="Text Indent B" xfId="821" xr:uid="{00000000-0005-0000-0000-000046030000}"/>
    <cellStyle name="Text Indent C" xfId="822" xr:uid="{00000000-0005-0000-0000-000047030000}"/>
    <cellStyle name="Text Snip" xfId="166" xr:uid="{7815EFF3-B8B2-4B95-8575-5BC4A35ED013}"/>
    <cellStyle name="Text_OMF 1752 Nuclearelectrica 2009 final_6 mai" xfId="823" xr:uid="{00000000-0005-0000-0000-000048030000}"/>
    <cellStyle name="TH1" xfId="824" xr:uid="{00000000-0005-0000-0000-000049030000}"/>
    <cellStyle name="TH2" xfId="825" xr:uid="{00000000-0005-0000-0000-00004A030000}"/>
    <cellStyle name="TH3" xfId="826" xr:uid="{00000000-0005-0000-0000-00004B030000}"/>
    <cellStyle name="TH4" xfId="827" xr:uid="{00000000-0005-0000-0000-00004C030000}"/>
    <cellStyle name="Tickmark" xfId="828" xr:uid="{00000000-0005-0000-0000-00004D030000}"/>
    <cellStyle name="TIM_calc_Sums" xfId="829" xr:uid="{00000000-0005-0000-0000-00004E030000}"/>
    <cellStyle name="Title" xfId="12" builtinId="15" customBuiltin="1"/>
    <cellStyle name="Title 2" xfId="163" xr:uid="{00000000-0005-0000-0000-000043000000}"/>
    <cellStyle name="Title 2 2" xfId="1185" xr:uid="{00000000-0005-0000-0000-000043000000}"/>
    <cellStyle name="Title 2 3" xfId="830" xr:uid="{00000000-0005-0000-0000-000050030000}"/>
    <cellStyle name="Title 3" xfId="967" xr:uid="{00000000-0005-0000-0000-000051030000}"/>
    <cellStyle name="Titlu" xfId="831" xr:uid="{00000000-0005-0000-0000-000052030000}"/>
    <cellStyle name="Titlu 1" xfId="832" xr:uid="{00000000-0005-0000-0000-000053030000}"/>
    <cellStyle name="Titlu 2" xfId="833" xr:uid="{00000000-0005-0000-0000-000054030000}"/>
    <cellStyle name="Titlu 3" xfId="834" xr:uid="{00000000-0005-0000-0000-000055030000}"/>
    <cellStyle name="Titlu 4" xfId="835" xr:uid="{00000000-0005-0000-0000-000056030000}"/>
    <cellStyle name="Total" xfId="27" builtinId="25" customBuiltin="1"/>
    <cellStyle name="Total 2" xfId="836" xr:uid="{00000000-0005-0000-0000-000057030000}"/>
    <cellStyle name="Total 3" xfId="912" xr:uid="{00000000-0005-0000-0000-000058030000}"/>
    <cellStyle name="Total 4" xfId="968" xr:uid="{00000000-0005-0000-0000-000059030000}"/>
    <cellStyle name="Tusenskille [0]_laroux" xfId="837" xr:uid="{00000000-0005-0000-0000-00005A030000}"/>
    <cellStyle name="Tusenskille_laroux" xfId="838" xr:uid="{00000000-0005-0000-0000-00005B030000}"/>
    <cellStyle name="tytu3yar" xfId="839" xr:uid="{00000000-0005-0000-0000-00005C030000}"/>
    <cellStyle name="Undefiniert" xfId="840" xr:uid="{00000000-0005-0000-0000-00005D030000}"/>
    <cellStyle name="User_Defined_A" xfId="841" xr:uid="{00000000-0005-0000-0000-00005E030000}"/>
    <cellStyle name="Valuta (0)_199798" xfId="842" xr:uid="{00000000-0005-0000-0000-00005F030000}"/>
    <cellStyle name="Valuta [0]_laroux" xfId="843" xr:uid="{00000000-0005-0000-0000-000060030000}"/>
    <cellStyle name="Valuta_Ark1" xfId="844" xr:uid="{00000000-0005-0000-0000-000061030000}"/>
    <cellStyle name="Ventas" xfId="845" xr:uid="{00000000-0005-0000-0000-000062030000}"/>
    <cellStyle name="Verificare celulă" xfId="846" xr:uid="{00000000-0005-0000-0000-000063030000}"/>
    <cellStyle name="Vertical" xfId="847" xr:uid="{00000000-0005-0000-0000-000064030000}"/>
    <cellStyle name="Virgül [0]_ICMAL" xfId="848" xr:uid="{00000000-0005-0000-0000-000065030000}"/>
    <cellStyle name="Virgul? [0]" xfId="849" xr:uid="{00000000-0005-0000-0000-000066030000}"/>
    <cellStyle name="Virgül_ICMAL" xfId="850" xr:uid="{00000000-0005-0000-0000-000067030000}"/>
    <cellStyle name="Virgulă [0]_Foaie1" xfId="851" xr:uid="{00000000-0005-0000-0000-000068030000}"/>
    <cellStyle name="Virgulă_Amortizare - decembrie 2002Rartel" xfId="852" xr:uid="{00000000-0005-0000-0000-000069030000}"/>
    <cellStyle name="Währung [0]_000331" xfId="853" xr:uid="{00000000-0005-0000-0000-00006A030000}"/>
    <cellStyle name="Währung_000331" xfId="854" xr:uid="{00000000-0005-0000-0000-00006B030000}"/>
    <cellStyle name="Walutowy [0]_1090_Monate" xfId="855" xr:uid="{00000000-0005-0000-0000-00006C030000}"/>
    <cellStyle name="Walutowy_1090_Monate" xfId="856" xr:uid="{00000000-0005-0000-0000-00006D030000}"/>
    <cellStyle name="Warning Text" xfId="25" builtinId="11" customBuiltin="1"/>
    <cellStyle name="Warning Text 2" xfId="857" xr:uid="{00000000-0005-0000-0000-00006E030000}"/>
    <cellStyle name="Warning Text 3" xfId="909" xr:uid="{00000000-0005-0000-0000-00006F030000}"/>
    <cellStyle name="XComma" xfId="858" xr:uid="{00000000-0005-0000-0000-000070030000}"/>
    <cellStyle name="XComma 0.0" xfId="859" xr:uid="{00000000-0005-0000-0000-000071030000}"/>
    <cellStyle name="XComma 0.00" xfId="860" xr:uid="{00000000-0005-0000-0000-000072030000}"/>
    <cellStyle name="XComma 0.000" xfId="861" xr:uid="{00000000-0005-0000-0000-000073030000}"/>
    <cellStyle name="XCurrency" xfId="862" xr:uid="{00000000-0005-0000-0000-000074030000}"/>
    <cellStyle name="XCurrency 0.0" xfId="863" xr:uid="{00000000-0005-0000-0000-000075030000}"/>
    <cellStyle name="XCurrency 0.00" xfId="864" xr:uid="{00000000-0005-0000-0000-000076030000}"/>
    <cellStyle name="XCurrency 0.000" xfId="865" xr:uid="{00000000-0005-0000-0000-000077030000}"/>
    <cellStyle name="XCurrency_GEFCO Romania OMF 31.12.07" xfId="866" xr:uid="{00000000-0005-0000-0000-000078030000}"/>
    <cellStyle name="Zeilenebene_1_Ertragssteuern.LatenteSteuern" xfId="867" xr:uid="{00000000-0005-0000-0000-000079030000}"/>
    <cellStyle name="ZSAPBEXsubtitle" xfId="868" xr:uid="{00000000-0005-0000-0000-00007A030000}"/>
    <cellStyle name="Βασικό_12.6.96" xfId="869" xr:uid="{00000000-0005-0000-0000-00007B030000}"/>
    <cellStyle name="Διαχωριστικό χιλιάδων/υποδιαστολή [0]_PIR9906isol_final" xfId="870" xr:uid="{00000000-0005-0000-0000-00007C030000}"/>
    <cellStyle name="Διαχωριστικό χιλιάδων/υποδιαστολή_PIR9906isol_final" xfId="871" xr:uid="{00000000-0005-0000-0000-00007D030000}"/>
    <cellStyle name="Νομισματικό [0]_PIR9906isol_final" xfId="872" xr:uid="{00000000-0005-0000-0000-00007E030000}"/>
    <cellStyle name="Νομισματικό_PIR9906isol_final" xfId="873" xr:uid="{00000000-0005-0000-0000-00007F030000}"/>
    <cellStyle name="Денежный_ANGAJAMENTELE EXTERNE Commerzbank" xfId="874" xr:uid="{00000000-0005-0000-0000-000080030000}"/>
    <cellStyle name="Обычный_ANGAJAMENTELE EXTERNE" xfId="875" xr:uid="{00000000-0005-0000-0000-000081030000}"/>
    <cellStyle name="Финансовый_ANGAJAMENTELE EXTERNE Commerzbank" xfId="876" xr:uid="{00000000-0005-0000-0000-000082030000}"/>
    <cellStyle name="똿뗦먛귟 [0.00]_PRODUCT DETAIL Q1" xfId="877" xr:uid="{00000000-0005-0000-0000-000083030000}"/>
    <cellStyle name="똿뗦먛귟_PRODUCT DETAIL Q1" xfId="878" xr:uid="{00000000-0005-0000-0000-000084030000}"/>
    <cellStyle name="믅됞 [0.00]_PRODUCT DETAIL Q1" xfId="879" xr:uid="{00000000-0005-0000-0000-000085030000}"/>
    <cellStyle name="믅됞_PRODUCT DETAIL Q1" xfId="880" xr:uid="{00000000-0005-0000-0000-000086030000}"/>
    <cellStyle name="뷭?_BOOKSHIP" xfId="881" xr:uid="{00000000-0005-0000-0000-000087030000}"/>
    <cellStyle name="쉼표 [0]_LG_NOTES_V6.3_kor_Sim_변경" xfId="882" xr:uid="{00000000-0005-0000-0000-000088030000}"/>
    <cellStyle name="콤마 [0]_~0003852" xfId="883" xr:uid="{00000000-0005-0000-0000-000089030000}"/>
    <cellStyle name="콤마_~0003852" xfId="884" xr:uid="{00000000-0005-0000-0000-00008A030000}"/>
    <cellStyle name="표준_1999대우 연결" xfId="885" xr:uid="{00000000-0005-0000-0000-00008B030000}"/>
    <cellStyle name="하이퍼링크_통합연결패키지_samil_v6_양식통일_삼일보완_041025_영문본" xfId="886" xr:uid="{00000000-0005-0000-0000-00008C030000}"/>
    <cellStyle name="桁区切り_LTFRPT 2003-2007" xfId="887" xr:uid="{00000000-0005-0000-0000-00008D030000}"/>
    <cellStyle name="標準_0112 YARIS SFXS1 価格変更" xfId="888" xr:uid="{00000000-0005-0000-0000-00008E0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  <sheetName val="CPP ajustat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  <sheetName val="Table1"/>
      <sheetName val="mapp"/>
      <sheetName val="Exchange rate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  <sheetName val="_x005f_x0000__x005f_x0009__x005f_x0000_︀_x005f_x0000__x"/>
      <sheetName val="_x005f_x0000_ _x005f_x0000_︀_x005f_x0000__x005f_x0000__"/>
      <sheetName val="Quick_Reference5"/>
      <sheetName val="BS_Structure5"/>
      <sheetName val="IS_Structure5"/>
      <sheetName val="Expert_Loader5"/>
      <sheetName val="Q3'02_act5"/>
      <sheetName val="Q3'02_act-roll5"/>
      <sheetName val="CM_On_Order5"/>
      <sheetName val="over_$75K_BY_BU5"/>
      <sheetName val="Main_Menu5"/>
      <sheetName val="Data_Source5"/>
      <sheetName val="Supporting_Tool4"/>
      <sheetName val="Piper_Heidsieck2"/>
      <sheetName val="TB_Einkaufs_20154"/>
      <sheetName val="novmar_actuals1"/>
      <sheetName val="11216_P52"/>
      <sheetName val="11216_P42"/>
      <sheetName val="10250_P52"/>
      <sheetName val="10250_P42"/>
      <sheetName val="TG_Expense_Data_Sheet2"/>
      <sheetName val="Aging_FY992"/>
      <sheetName val="2_2g_Comps_-_Descriptions2"/>
      <sheetName val="KiSS_Supp_Svcs2"/>
      <sheetName val="Local_CoA2"/>
      <sheetName val="CORPTax_Default_Chart2"/>
      <sheetName val="Open_Credits2"/>
      <sheetName val="Master_File2"/>
      <sheetName val="WS_4_-_Foreign_PBT_&amp;_Tax2"/>
      <sheetName val="DT_rollforward_(_not_used)2"/>
      <sheetName val="Income_Check2"/>
      <sheetName val="Template_Commit2"/>
      <sheetName val="Template_Wk_2_Q2_FY20042"/>
      <sheetName val="STT_-_Cost_Conservative2"/>
      <sheetName val="b__FSG_P_&amp;_L1"/>
      <sheetName val="Trial_Balance1"/>
      <sheetName val="g__PY_June_True-up_Report1"/>
      <sheetName val="g__PY_July_True-up_Report1"/>
      <sheetName val="c__FY06_June_True-up_Report1"/>
      <sheetName val="d__FY06_July_True-up_Report1"/>
      <sheetName val="e__1__AcctAnalysis430011"/>
      <sheetName val="_Acct_Analysis_430091"/>
      <sheetName val="e__6_Acct_Analysis_430101"/>
      <sheetName val="h__By_Country_Rev_(CDW)1"/>
      <sheetName val="Prepaid_Insurance{A}1"/>
      <sheetName val="Accrued_Mgmt_Fees{A}1"/>
      <sheetName val="Non-Qualified_Def_Comp_Plan{A}1"/>
      <sheetName val="Organization_Costs_-_(Accum){A1"/>
      <sheetName val="Warranty_Reserve{A}1"/>
      <sheetName val="New_C_PM1"/>
      <sheetName val="Pmt_Structure1"/>
      <sheetName val="C_Streams1"/>
      <sheetName val="_︀ 2"/>
      <sheetName val="Cost_Centers1"/>
      <sheetName val="Set_Up1"/>
      <sheetName val="RCN-Building_-_Office1"/>
      <sheetName val="Forecast_Accuracy1"/>
      <sheetName val="Linearity_Targets1"/>
      <sheetName val="Discount_Trend1"/>
      <sheetName val="Weekly_Waterfalls1"/>
      <sheetName val="Trended_Summary1"/>
      <sheetName val="Reconciliation_Summary1"/>
      <sheetName val="DCI_2"/>
      <sheetName val="PMG_2"/>
      <sheetName val="DCI_Summary"/>
      <sheetName val="DMI_Summary"/>
      <sheetName val="PMG_Summary"/>
      <sheetName val="Sub_Debt_Summary"/>
      <sheetName val="SVB_LOC_Summary"/>
      <sheetName val="SVB_Term_Summary"/>
      <sheetName val="2-_State_Input"/>
      <sheetName val="query_results"/>
      <sheetName val="AST_Unicap"/>
      <sheetName val="General_Information"/>
      <sheetName val="2003_Stock_Plan"/>
      <sheetName val="Amortization_summary_for_leases"/>
      <sheetName val="Major_New_Investments_FY05"/>
      <sheetName val="DATOS_INICIALES"/>
      <sheetName val="Non-Statistical_Sampling1"/>
      <sheetName val="AR_Drop_Downs1"/>
      <sheetName val="evaluare_1"/>
      <sheetName val="TB_Einkaufs_20155"/>
      <sheetName val="Lookup Table"/>
      <sheetName val="Deal Detail Input"/>
      <sheetName val="Settings_Page_1"/>
      <sheetName val="Input Qualification"/>
      <sheetName val="Enter Period"/>
      <sheetName val="경영비율 "/>
      <sheetName val="CM%"/>
      <sheetName val="CM$"/>
      <sheetName val="GM%"/>
      <sheetName val="Revenue$"/>
      <sheetName val="R&amp;D$"/>
      <sheetName val="Index"/>
      <sheetName val="CM % vs. Commit %"/>
      <sheetName val="CM % vs. Commit (Display)"/>
      <sheetName val="GM$"/>
      <sheetName val="Excess EY %"/>
      <sheetName val="Excess EY % (Display)"/>
      <sheetName val="Revenue Contribution"/>
      <sheetName val="FY Calendar"/>
      <sheetName val="GM % vs. Commit %"/>
      <sheetName val="GM % vs. Commit (Display)"/>
      <sheetName val="Retention"/>
      <sheetName val="Revenue % Commit"/>
      <sheetName val="Revenue % Commit (Display)"/>
      <sheetName val="R&amp;D % Commit"/>
      <sheetName val="R&amp;D % Commit (Display)"/>
      <sheetName val="Vol. Attrition - All"/>
      <sheetName val="Vol. Attrition - Key"/>
      <sheetName val="@GeneralInfo"/>
      <sheetName val="grp "/>
      <sheetName val="EXPENSES"/>
      <sheetName val="Dropdowns"/>
      <sheetName val="Conciliação Passivo ELP"/>
      <sheetName val="issue一覧"/>
      <sheetName val="Revenue Summary"/>
      <sheetName val="Global input"/>
      <sheetName val="CustList"/>
      <sheetName val="Cust"/>
      <sheetName val="BSMONTH"/>
      <sheetName val="Sourcing Non Sales Inc E1"/>
      <sheetName val="ASSUMPTIONS"/>
      <sheetName val="PPT_SUMMARY"/>
      <sheetName val="Workshop Tools"/>
      <sheetName val="ADCT"/>
      <sheetName val="BNET"/>
      <sheetName val="COMS"/>
      <sheetName val="Backup"/>
      <sheetName val="IS Summary-96"/>
      <sheetName val="S10"/>
      <sheetName val="SILICATE"/>
      <sheetName val="CUA HANG"/>
      <sheetName val="MDONG"/>
      <sheetName val="MTAY"/>
      <sheetName val="MTRUNG"/>
      <sheetName val="TPHCM"/>
      <sheetName val="tra-vat-lieu"/>
      <sheetName val="Orders"/>
      <sheetName val="PopCache"/>
      <sheetName val="vb 9&amp;10"/>
      <sheetName val="Biz_case"/>
      <sheetName val="Annual"/>
      <sheetName val="Fiscal January"/>
      <sheetName val="PL Index"/>
      <sheetName val="Volatility"/>
      <sheetName val="设置"/>
      <sheetName val="培训选项"/>
      <sheetName val="安全服务"/>
      <sheetName val="GST Recon-Workings"/>
      <sheetName val="Foreign exchange"/>
      <sheetName val="CONTENTS"/>
      <sheetName val="采购周期"/>
      <sheetName val="惠迪-FA-For report"/>
      <sheetName val="A"/>
      <sheetName val="1.5 合同、非合同台帐"/>
      <sheetName val="Dates"/>
      <sheetName val="Two Step Revenue Testing Master"/>
      <sheetName val="XL4Poppy"/>
      <sheetName val="Other Calc"/>
      <sheetName val="中国制药-2012"/>
      <sheetName val="Consolidated PL"/>
      <sheetName val="20.Income tax expenses"/>
      <sheetName val="7.Inventories"/>
      <sheetName val="Toolbox"/>
      <sheetName val="Library Procedures"/>
      <sheetName val="C-1 总表"/>
      <sheetName val="索引"/>
      <sheetName val="待摊费用审定表"/>
      <sheetName val="货币资金审定表"/>
      <sheetName val="销售成本审定表"/>
      <sheetName val="销售费用审定表"/>
      <sheetName val="应付帐款"/>
      <sheetName val="调整分录-大合并"/>
      <sheetName val="arDB"/>
      <sheetName val="主要财务指标表"/>
      <sheetName val="PROP_95"/>
      <sheetName val="交行定期存款户"/>
      <sheetName val="资产负债表"/>
      <sheetName val="Summary-车服"/>
      <sheetName val="For Report"/>
      <sheetName val="Summary-惠迪"/>
      <sheetName val="Dic"/>
      <sheetName val="DLCD"/>
      <sheetName val="POWER ASSUMPTIONS"/>
      <sheetName val="P&amp;L PP"/>
      <sheetName val="Tax Rates"/>
      <sheetName val="Flash-pp"/>
      <sheetName val="PY-pp"/>
      <sheetName val="MYF-pp"/>
      <sheetName val="VTSSWKSH"/>
      <sheetName val="XLNXWKSH"/>
      <sheetName val="序列表"/>
      <sheetName val="Currencies"/>
      <sheetName val="Mov‘2008"/>
      <sheetName val="Mov‘2007"/>
      <sheetName val="Mov‘2005"/>
      <sheetName val="Mov‘2006"/>
      <sheetName val="TB 1999-2000"/>
      <sheetName val="Earnings"/>
      <sheetName val="委托贷款投资"/>
      <sheetName val="Ag Sector P&amp;L 01F"/>
      <sheetName val="Financ. Overview"/>
      <sheetName val="AIO"/>
      <sheetName val="Companies"/>
      <sheetName val="Assump"/>
      <sheetName val="Non-Statistical Sampling Master"/>
      <sheetName val="Global Data"/>
      <sheetName val="ROW"/>
      <sheetName val="PRICE SET"/>
      <sheetName val="07.06"/>
      <sheetName val="BE"/>
      <sheetName val="CH"/>
      <sheetName val="RU"/>
      <sheetName val="进口设备FOB总价表"/>
      <sheetName val="综合"/>
      <sheetName val="3-1-1现金"/>
      <sheetName val="Country Risk"/>
      <sheetName val="Tower A"/>
      <sheetName val="#REF!"/>
      <sheetName val="非合同台帐"/>
      <sheetName val="试算平衡表"/>
      <sheetName val="XBase"/>
      <sheetName val="封面"/>
      <sheetName val="Tables"/>
      <sheetName val="Package"/>
      <sheetName val="FACTORS"/>
      <sheetName val="FORGING"/>
      <sheetName val="代码"/>
      <sheetName val="填表说明"/>
      <sheetName val="填写说明"/>
      <sheetName val="WorkData"/>
      <sheetName val="VINYLS"/>
      <sheetName val="Sales Ops People"/>
      <sheetName val="B1-1"/>
      <sheetName val="BC Data Page"/>
      <sheetName val="May12"/>
      <sheetName val="Account"/>
      <sheetName val="汇率"/>
      <sheetName val="HP"/>
      <sheetName val="customer info"/>
      <sheetName val="快智"/>
      <sheetName val="快迪"/>
      <sheetName val="NameList"/>
      <sheetName val="封面 Cover"/>
      <sheetName val="表10"/>
      <sheetName val="目录 Index"/>
      <sheetName val="Lifetable 80 percent Mortality"/>
      <sheetName val="_x005f_x005f_x005f_x0000__x005f_x005f_x005f_x0009__x005"/>
      <sheetName val="_x005f_x005f_x005f_x0000_ _x005f_x005f_x005f_x0000_︀_x0"/>
      <sheetName val="_x005f_x0000__x005f_x0009__x005"/>
      <sheetName val="_x005f_x0000_ _x005f_x0000_︀_x0"/>
      <sheetName val="Customer List"/>
      <sheetName val="II-Subscriber"/>
      <sheetName val="FX"/>
      <sheetName val="Collateral"/>
      <sheetName val="Disposition"/>
      <sheetName val="Rates"/>
      <sheetName val="Introduction"/>
      <sheetName val="QoA"/>
      <sheetName val="QofE"/>
      <sheetName val="QofA"/>
      <sheetName val="Bank"/>
      <sheetName val="Q075"/>
      <sheetName val="Q080"/>
      <sheetName val="Q301"/>
      <sheetName val="Systempage"/>
      <sheetName val="Set-up"/>
      <sheetName val="Configure"/>
      <sheetName val="Exchange Rate Link Sheet"/>
      <sheetName val="入库"/>
      <sheetName val="Hsinchu-Bud"/>
      <sheetName val="HungTaiRetail-Bud"/>
      <sheetName val="HungTai-Bud"/>
      <sheetName val="Loan details"/>
      <sheetName val="Location Codes"/>
      <sheetName val="PRC PL"/>
      <sheetName val="PL"/>
      <sheetName val="目录"/>
      <sheetName val="Code reference"/>
      <sheetName val="PD_BS"/>
      <sheetName val="3 - Balance Sheet"/>
      <sheetName val="16 - Final Budgets"/>
      <sheetName val="4 - Income Statement"/>
      <sheetName val="5 - Cash Flow"/>
      <sheetName val="Input-Bud"/>
      <sheetName val="Input-Act-Adj"/>
      <sheetName val="Input-PY"/>
      <sheetName val="Input-Act"/>
      <sheetName val="P&amp;L Report-S"/>
      <sheetName val="P&amp;L Report-M"/>
      <sheetName val="_x0000__x0009__x0000_︀_x0000__x"/>
      <sheetName val="_x0000_ _x0000_︀_x0000__x0000__"/>
      <sheetName val="往来函证(基本资料) "/>
      <sheetName val="credit lever"/>
      <sheetName val="rev july provit"/>
      <sheetName val="Net Trade"/>
      <sheetName val="CH Car"/>
      <sheetName val="FA"/>
      <sheetName val="P1"/>
      <sheetName val="Production Volume Assumption"/>
      <sheetName val="Inventories Analysis"/>
      <sheetName val="Revenue &amp; Expenses"/>
      <sheetName val="DecData"/>
      <sheetName val="PL_Index"/>
      <sheetName val="GST_Recon-Workings"/>
      <sheetName val="Foreign_exchange"/>
      <sheetName val="惠迪-FA-For_report"/>
      <sheetName val="1_5_合同、非合同台帐"/>
      <sheetName val="Two_Step_Revenue_Testing_Master"/>
      <sheetName val="Other_Calc"/>
      <sheetName val="Consolidated_PL"/>
      <sheetName val="20_Income_tax_expenses"/>
      <sheetName val="7_Inventories"/>
      <sheetName val="Library_Procedures"/>
      <sheetName val="C-1_总表"/>
      <sheetName val="For_Report"/>
      <sheetName val="POWER_ASSUMPTIONS"/>
      <sheetName val="P&amp;L_PP"/>
      <sheetName val="Tax_Rates"/>
      <sheetName val="TB_1999-2000"/>
      <sheetName val="Ag_Sector_P&amp;L_01F"/>
      <sheetName val="Financ__Overview"/>
      <sheetName val="Non-Statistical_Sampling_Master"/>
      <sheetName val="Global_Data"/>
      <sheetName val="PRICE_SET"/>
      <sheetName val="07_06"/>
      <sheetName val="Country_Risk"/>
      <sheetName val="Tower_A"/>
      <sheetName val="Sales_Ops_People"/>
      <sheetName val="BC_Data_Page"/>
      <sheetName val="customer_info"/>
      <sheetName val="封面_Cover"/>
      <sheetName val="目录_Index"/>
      <sheetName val="Lifetable_80_percent_Mortality"/>
      <sheetName val="_x005f_x0000___x005f_x0000_︀_x005f_x0000__x005f_x0000__"/>
      <sheetName val="_x005f_x005f_x005f_x0000___x005f_x005f_x005f_x0000_︀_x0"/>
      <sheetName val="_x005f_x0000___x005f_x0000_︀_x0"/>
      <sheetName val="Customer_List"/>
      <sheetName val="Exchange_Rate_Link_Sheet"/>
      <sheetName val="Loan_details"/>
      <sheetName val="Location_Codes"/>
      <sheetName val="PRC_PL"/>
      <sheetName val="Code_reference"/>
      <sheetName val="IS_Summary-96"/>
      <sheetName val="3_-_Balance_Sheet"/>
      <sheetName val="16_-_Final_Budgets"/>
      <sheetName val="4_-_Income_Statement"/>
      <sheetName val="5_-_Cash_Flow"/>
      <sheetName val="P&amp;L_Report-S"/>
      <sheetName val="P&amp;L_Report-M"/>
      <sheetName val=" ︀_x"/>
      <sheetName val="_︀_"/>
      <sheetName val="往来函证(基本资料)_"/>
      <sheetName val="Valuation"/>
      <sheetName val="Prepmt"/>
      <sheetName val="ACT"/>
      <sheetName val="BUD"/>
      <sheetName val="LYR"/>
      <sheetName val="盈余公积"/>
      <sheetName val="PER SALES ORG"/>
      <sheetName val="EurotoolsXRates"/>
      <sheetName val="A-Summary"/>
      <sheetName val="BW系统 原稿"/>
      <sheetName val="Size_Growth_Adj"/>
      <sheetName val="03"/>
      <sheetName val="Customer"/>
      <sheetName val="Database _Q102 wk1"/>
      <sheetName val="Bookings - Asia Pac fy01"/>
      <sheetName val="Database_Q401 wk13"/>
      <sheetName val="Scorecard"/>
      <sheetName val="Bookings - Asia Pac"/>
    </sheetNames>
    <sheetDataSet>
      <sheetData sheetId="0">
        <row r="52">
          <cell r="C52" t="str">
            <v>EuropeMiddleEastAfrica</v>
          </cell>
        </row>
      </sheetData>
      <sheetData sheetId="1">
        <row r="2">
          <cell r="CE2">
            <v>3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55">
          <cell r="C55" t="str">
            <v>Pakistan</v>
          </cell>
        </row>
      </sheetData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52">
          <cell r="C52" t="str">
            <v>EuropeMiddleEastAfrica</v>
          </cell>
        </row>
      </sheetData>
      <sheetData sheetId="87">
        <row r="2">
          <cell r="CE2">
            <v>2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  <sheetName val="4080"/>
      <sheetName val="4180"/>
      <sheetName val="Furnizori detaliat"/>
    </sheetNames>
    <definedNames>
      <definedName name="TRVA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FAREA"/>
      <sheetName val="Munka1"/>
      <sheetName val="Margin"/>
      <sheetName val="Patrimoniul imobiliar"/>
      <sheetName val="lista"/>
      <sheetName val="3"/>
      <sheetName val="Check"/>
      <sheetName val="EXPL.AGUA"/>
      <sheetName val="Account_balances7"/>
      <sheetName val="Transfer_Local_Accounts_to_IFR7"/>
      <sheetName val="Consolidation_Transfers7"/>
      <sheetName val="Affiliated_Companies7"/>
      <sheetName val="IC-account_balances7"/>
      <sheetName val="Fixed_assets_transactions7"/>
      <sheetName val="Capital_transactions7"/>
      <sheetName val="Provision_transactions7"/>
      <sheetName val="Investments_Development7"/>
      <sheetName val="Deferred_Taxation7"/>
      <sheetName val="Tax_Reconciliation7"/>
      <sheetName val="Sold_Assets_IC7"/>
      <sheetName val="Non-current_Assets7"/>
      <sheetName val="Provisions_for_HR7"/>
      <sheetName val="Valuation_of_FI7"/>
      <sheetName val="Net_Gains_or_Losses7"/>
      <sheetName val="Financial_Liabilities7"/>
      <sheetName val="Discontinued_Operations7"/>
      <sheetName val="Other_Add__Specif__BS7"/>
      <sheetName val="Other_Add__Specif__P&amp;L7"/>
      <sheetName val="DIFFERENCES_IN_THE_PACKAGE7"/>
      <sheetName val="IFRS_30_09_2009_-_TITAN1"/>
      <sheetName val="CA_-AGA1"/>
      <sheetName val="Income_tax1"/>
      <sheetName val="TB_09_RS_SI1"/>
      <sheetName val="Patrimoniul_imobiliar"/>
      <sheetName val="EXPL_AGUA"/>
      <sheetName val="Data"/>
      <sheetName val="Account_balances8"/>
      <sheetName val="Transfer_Local_Accounts_to_IFR8"/>
      <sheetName val="Consolidation_Transfers8"/>
      <sheetName val="Affiliated_Companies8"/>
      <sheetName val="IC-account_balances8"/>
      <sheetName val="Fixed_assets_transactions8"/>
      <sheetName val="Capital_transactions8"/>
      <sheetName val="Provision_transactions8"/>
      <sheetName val="Investments_Development8"/>
      <sheetName val="Deferred_Taxation8"/>
      <sheetName val="Tax_Reconciliation8"/>
      <sheetName val="Sold_Assets_IC8"/>
      <sheetName val="Non-current_Assets8"/>
      <sheetName val="Provisions_for_HR8"/>
      <sheetName val="Valuation_of_FI8"/>
      <sheetName val="Net_Gains_or_Losses8"/>
      <sheetName val="Financial_Liabilities8"/>
      <sheetName val="Discontinued_Operations8"/>
      <sheetName val="Other_Add__Specif__BS8"/>
      <sheetName val="Other_Add__Specif__P&amp;L8"/>
      <sheetName val="DIFFERENCES_IN_THE_PACKAGE8"/>
      <sheetName val="IFRS_30_09_2009_-_TITAN2"/>
      <sheetName val="CA_-AGA2"/>
      <sheetName val="Income_tax2"/>
      <sheetName val="TB_09_RS_SI2"/>
      <sheetName val="Patrimoniul_imobiliar1"/>
      <sheetName val="EXPL_AGUA1"/>
      <sheetName val=".Coduri sucursale"/>
      <sheetName val="DISPONIBLE"/>
      <sheetName val="Roll0"/>
      <sheetName val="Account_balances9"/>
      <sheetName val="Transfer_Local_Accounts_to_IFR9"/>
      <sheetName val="Consolidation_Transfers9"/>
      <sheetName val="Affiliated_Companies9"/>
      <sheetName val="IC-account_balances9"/>
      <sheetName val="Fixed_assets_transactions9"/>
      <sheetName val="Capital_transactions9"/>
      <sheetName val="Provision_transactions9"/>
      <sheetName val="Investments_Development9"/>
      <sheetName val="Deferred_Taxation9"/>
      <sheetName val="Tax_Reconciliation9"/>
      <sheetName val="Sold_Assets_IC9"/>
      <sheetName val="Non-current_Assets9"/>
      <sheetName val="Provisions_for_HR9"/>
      <sheetName val="Valuation_of_FI9"/>
      <sheetName val="Net_Gains_or_Losses9"/>
      <sheetName val="Financial_Liabilities9"/>
      <sheetName val="Discontinued_Operations9"/>
      <sheetName val="Other_Add__Specif__BS9"/>
      <sheetName val="Other_Add__Specif__P&amp;L9"/>
      <sheetName val="DIFFERENCES_IN_THE_PACKAGE9"/>
      <sheetName val="IFRS_30_09_2009_-_TITAN3"/>
      <sheetName val="CA_-AGA3"/>
      <sheetName val="TB_09_RS_SI3"/>
      <sheetName val="Income_tax3"/>
      <sheetName val="Patrimoniul_imobiliar2"/>
      <sheetName val="EXPL_AGUA2"/>
      <sheetName val="_Coduri_sucursale"/>
      <sheetName val="Support-lines"/>
      <sheetName val="Process Data"/>
      <sheetName val="Zarnesti"/>
      <sheetName val="inflation"/>
      <sheetName val="Reference"/>
      <sheetName val="4080"/>
      <sheetName val="4180"/>
      <sheetName val="Fonts"/>
      <sheetName val="CoOpt"/>
      <sheetName val="Account_balances10"/>
      <sheetName val="Transfer_Local_Accounts_to_IF10"/>
      <sheetName val="Consolidation_Transfers10"/>
      <sheetName val="Affiliated_Companies10"/>
      <sheetName val="IC-account_balances10"/>
      <sheetName val="Fixed_assets_transactions10"/>
      <sheetName val="Capital_transactions10"/>
      <sheetName val="Provision_transactions10"/>
      <sheetName val="Investments_Development10"/>
      <sheetName val="Deferred_Taxation10"/>
      <sheetName val="Tax_Reconciliation10"/>
      <sheetName val="Sold_Assets_IC10"/>
      <sheetName val="Non-current_Assets10"/>
      <sheetName val="Provisions_for_HR10"/>
      <sheetName val="Valuation_of_FI10"/>
      <sheetName val="Net_Gains_or_Losses10"/>
      <sheetName val="Financial_Liabilities10"/>
      <sheetName val="Discontinued_Operations10"/>
      <sheetName val="Other_Add__Specif__BS10"/>
      <sheetName val="Other_Add__Specif__P&amp;L10"/>
      <sheetName val="DIFFERENCES_IN_THE_PACKAGE10"/>
      <sheetName val="IFRS_30_09_2009_-_TITAN4"/>
      <sheetName val="CA_-AGA4"/>
      <sheetName val="Income_tax4"/>
      <sheetName val="TB_09_RS_SI4"/>
      <sheetName val="Patrimoniul_imobiliar3"/>
      <sheetName val="EXPL_AGUA3"/>
      <sheetName val="_Coduri_sucursale1"/>
      <sheetName val="Process_Data"/>
      <sheetName val="piper heidsi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2"/>
  <sheetViews>
    <sheetView showGridLines="0" tabSelected="1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3.2"/>
  <cols>
    <col min="1" max="1" width="40.109375" style="3" bestFit="1" customWidth="1"/>
    <col min="2" max="3" width="13" style="38" bestFit="1" customWidth="1"/>
    <col min="4" max="16384" width="9.109375" style="2"/>
  </cols>
  <sheetData>
    <row r="1" spans="1:3">
      <c r="A1" s="22"/>
      <c r="B1" s="26"/>
      <c r="C1" s="26"/>
    </row>
    <row r="2" spans="1:3" s="1" customFormat="1" ht="46.2" customHeight="1">
      <c r="A2" s="25" t="s">
        <v>99</v>
      </c>
      <c r="B2" s="57" t="s">
        <v>145</v>
      </c>
      <c r="C2" s="57" t="s">
        <v>137</v>
      </c>
    </row>
    <row r="3" spans="1:3">
      <c r="A3" s="4"/>
      <c r="B3" s="27"/>
      <c r="C3" s="27"/>
    </row>
    <row r="4" spans="1:3">
      <c r="A4" s="5" t="s">
        <v>0</v>
      </c>
      <c r="B4" s="28"/>
      <c r="C4" s="28"/>
    </row>
    <row r="5" spans="1:3">
      <c r="A5" s="5" t="s">
        <v>3</v>
      </c>
      <c r="B5" s="28"/>
      <c r="C5" s="28"/>
    </row>
    <row r="6" spans="1:3">
      <c r="A6" s="6" t="s">
        <v>4</v>
      </c>
      <c r="B6" s="29">
        <v>8297042502</v>
      </c>
      <c r="C6" s="29">
        <v>6733967251</v>
      </c>
    </row>
    <row r="7" spans="1:3" ht="26.4">
      <c r="A7" s="6" t="s">
        <v>130</v>
      </c>
      <c r="B7" s="29">
        <v>25060492</v>
      </c>
      <c r="C7" s="29">
        <v>32505547</v>
      </c>
    </row>
    <row r="8" spans="1:3">
      <c r="A8" s="6" t="s">
        <v>5</v>
      </c>
      <c r="B8" s="29">
        <v>49859515</v>
      </c>
      <c r="C8" s="29">
        <v>57013974</v>
      </c>
    </row>
    <row r="9" spans="1:3">
      <c r="A9" s="6" t="s">
        <v>143</v>
      </c>
      <c r="B9" s="29">
        <v>9327693</v>
      </c>
      <c r="C9" s="29">
        <v>0</v>
      </c>
    </row>
    <row r="10" spans="1:3">
      <c r="A10" s="6" t="s">
        <v>100</v>
      </c>
      <c r="B10" s="29">
        <v>1345531836</v>
      </c>
      <c r="C10" s="29">
        <v>968962604</v>
      </c>
    </row>
    <row r="11" spans="1:3" ht="26.4">
      <c r="A11" s="6" t="s">
        <v>127</v>
      </c>
      <c r="B11" s="29">
        <v>12282441</v>
      </c>
      <c r="C11" s="29">
        <v>14410333</v>
      </c>
    </row>
    <row r="12" spans="1:3">
      <c r="A12" s="7" t="s">
        <v>6</v>
      </c>
      <c r="B12" s="30">
        <f>SUM(B6:B11)</f>
        <v>9739104479</v>
      </c>
      <c r="C12" s="30">
        <f>SUM(C6:C11)</f>
        <v>7806859709</v>
      </c>
    </row>
    <row r="13" spans="1:3">
      <c r="A13" s="7"/>
      <c r="B13" s="31"/>
      <c r="C13" s="31"/>
    </row>
    <row r="14" spans="1:3">
      <c r="A14" s="7" t="s">
        <v>7</v>
      </c>
      <c r="B14" s="32"/>
      <c r="C14" s="32"/>
    </row>
    <row r="15" spans="1:3">
      <c r="A15" s="6" t="s">
        <v>1</v>
      </c>
      <c r="B15" s="29">
        <v>1683733185</v>
      </c>
      <c r="C15" s="29">
        <v>1703143736</v>
      </c>
    </row>
    <row r="16" spans="1:3">
      <c r="A16" s="6" t="s">
        <v>139</v>
      </c>
      <c r="B16" s="29"/>
      <c r="C16" s="29">
        <v>115701</v>
      </c>
    </row>
    <row r="17" spans="1:3">
      <c r="A17" s="6" t="s">
        <v>101</v>
      </c>
      <c r="B17" s="29">
        <v>255907679</v>
      </c>
      <c r="C17" s="29">
        <v>352031138</v>
      </c>
    </row>
    <row r="18" spans="1:3">
      <c r="A18" s="6" t="s">
        <v>102</v>
      </c>
      <c r="B18" s="29">
        <v>343045312</v>
      </c>
      <c r="C18" s="29">
        <v>399894958</v>
      </c>
    </row>
    <row r="19" spans="1:3">
      <c r="A19" s="6" t="s">
        <v>8</v>
      </c>
      <c r="B19" s="29">
        <v>1033197058</v>
      </c>
      <c r="C19" s="29">
        <v>1720501128</v>
      </c>
    </row>
    <row r="20" spans="1:3">
      <c r="A20" s="6" t="s">
        <v>9</v>
      </c>
      <c r="B20" s="29">
        <v>1735411995</v>
      </c>
      <c r="C20" s="29">
        <v>2139845361</v>
      </c>
    </row>
    <row r="21" spans="1:3">
      <c r="A21" s="8" t="s">
        <v>10</v>
      </c>
      <c r="B21" s="30">
        <f>SUM(B15:B20)</f>
        <v>5051295229</v>
      </c>
      <c r="C21" s="30">
        <f>SUM(C15:C20)</f>
        <v>6315532022</v>
      </c>
    </row>
    <row r="22" spans="1:3" ht="13.8" thickBot="1">
      <c r="A22" s="7" t="s">
        <v>11</v>
      </c>
      <c r="B22" s="33">
        <f>B12+B21</f>
        <v>14790399708</v>
      </c>
      <c r="C22" s="33">
        <f>C12+C21</f>
        <v>14122391731</v>
      </c>
    </row>
    <row r="23" spans="1:3" ht="13.8" thickTop="1">
      <c r="A23" s="5"/>
      <c r="B23" s="32"/>
      <c r="C23" s="32"/>
    </row>
    <row r="24" spans="1:3">
      <c r="A24" s="5" t="s">
        <v>12</v>
      </c>
      <c r="B24" s="32"/>
      <c r="C24" s="32"/>
    </row>
    <row r="25" spans="1:3">
      <c r="A25" s="5" t="s">
        <v>13</v>
      </c>
      <c r="B25" s="32"/>
      <c r="C25" s="32"/>
    </row>
    <row r="26" spans="1:3">
      <c r="A26" s="9" t="s">
        <v>14</v>
      </c>
      <c r="B26" s="29">
        <v>3211941683</v>
      </c>
      <c r="C26" s="29">
        <v>3211941683</v>
      </c>
    </row>
    <row r="27" spans="1:3">
      <c r="A27" s="10" t="s">
        <v>15</v>
      </c>
      <c r="B27" s="34">
        <v>3016438940</v>
      </c>
      <c r="C27" s="34">
        <v>3016438940</v>
      </c>
    </row>
    <row r="28" spans="1:3" collapsed="1">
      <c r="A28" s="10" t="s">
        <v>16</v>
      </c>
      <c r="B28" s="34">
        <v>195502743</v>
      </c>
      <c r="C28" s="34">
        <v>195502743</v>
      </c>
    </row>
    <row r="29" spans="1:3">
      <c r="A29" s="9" t="s">
        <v>17</v>
      </c>
      <c r="B29" s="29">
        <v>31474149</v>
      </c>
      <c r="C29" s="29">
        <v>31474149</v>
      </c>
    </row>
    <row r="30" spans="1:3">
      <c r="A30" s="11" t="s">
        <v>131</v>
      </c>
      <c r="B30" s="29">
        <v>21553548</v>
      </c>
      <c r="C30" s="29">
        <v>21553548</v>
      </c>
    </row>
    <row r="31" spans="1:3">
      <c r="A31" s="9" t="s">
        <v>18</v>
      </c>
      <c r="B31" s="29">
        <v>237972417</v>
      </c>
      <c r="C31" s="29">
        <v>280106343</v>
      </c>
    </row>
    <row r="32" spans="1:3">
      <c r="A32" s="9" t="s">
        <v>19</v>
      </c>
      <c r="B32" s="29">
        <v>9559047724</v>
      </c>
      <c r="C32" s="29">
        <v>8755563759</v>
      </c>
    </row>
    <row r="33" spans="1:3">
      <c r="A33" s="5" t="s">
        <v>20</v>
      </c>
      <c r="B33" s="30">
        <f>B26+SUM(B29:B32)</f>
        <v>13061989521</v>
      </c>
      <c r="C33" s="30">
        <f>C26+SUM(C29:C32)</f>
        <v>12300639482</v>
      </c>
    </row>
    <row r="34" spans="1:3">
      <c r="A34" s="5"/>
      <c r="B34" s="32"/>
      <c r="C34" s="32"/>
    </row>
    <row r="35" spans="1:3">
      <c r="A35" s="5" t="s">
        <v>2</v>
      </c>
      <c r="B35" s="32"/>
      <c r="C35" s="32"/>
    </row>
    <row r="36" spans="1:3">
      <c r="A36" s="5" t="s">
        <v>21</v>
      </c>
      <c r="B36" s="32"/>
      <c r="C36" s="32"/>
    </row>
    <row r="37" spans="1:3">
      <c r="A37" s="9" t="s">
        <v>22</v>
      </c>
      <c r="B37" s="29">
        <v>203244000</v>
      </c>
      <c r="C37" s="29">
        <v>0</v>
      </c>
    </row>
    <row r="38" spans="1:3">
      <c r="A38" s="9" t="s">
        <v>103</v>
      </c>
      <c r="B38" s="29">
        <v>21293049</v>
      </c>
      <c r="C38" s="29">
        <v>29614662</v>
      </c>
    </row>
    <row r="39" spans="1:3">
      <c r="A39" s="9" t="s">
        <v>50</v>
      </c>
      <c r="B39" s="29">
        <v>295291535</v>
      </c>
      <c r="C39" s="29">
        <v>261905434</v>
      </c>
    </row>
    <row r="40" spans="1:3">
      <c r="A40" s="9" t="s">
        <v>132</v>
      </c>
      <c r="B40" s="29">
        <v>9808829</v>
      </c>
      <c r="C40" s="29">
        <v>21377883</v>
      </c>
    </row>
    <row r="41" spans="1:3">
      <c r="A41" s="9" t="s">
        <v>23</v>
      </c>
      <c r="B41" s="29">
        <v>36144624</v>
      </c>
      <c r="C41" s="29">
        <v>38168115</v>
      </c>
    </row>
    <row r="42" spans="1:3">
      <c r="A42" s="9" t="s">
        <v>24</v>
      </c>
      <c r="B42" s="29">
        <v>48785838</v>
      </c>
      <c r="C42" s="29">
        <v>48785838</v>
      </c>
    </row>
    <row r="43" spans="1:3">
      <c r="A43" s="5" t="s">
        <v>25</v>
      </c>
      <c r="B43" s="30">
        <f>SUM(B37:B42)</f>
        <v>614567875</v>
      </c>
      <c r="C43" s="30">
        <f>SUM(C37:C42)</f>
        <v>399851932</v>
      </c>
    </row>
    <row r="44" spans="1:3">
      <c r="A44" s="5"/>
      <c r="B44" s="32"/>
      <c r="C44" s="32"/>
    </row>
    <row r="45" spans="1:3">
      <c r="A45" s="5" t="s">
        <v>26</v>
      </c>
      <c r="B45" s="32"/>
      <c r="C45" s="32"/>
    </row>
    <row r="46" spans="1:3">
      <c r="A46" s="9" t="s">
        <v>27</v>
      </c>
      <c r="B46" s="29">
        <v>668648126</v>
      </c>
      <c r="C46" s="29">
        <v>1075557344</v>
      </c>
    </row>
    <row r="47" spans="1:3" ht="13.5" customHeight="1">
      <c r="A47" s="24" t="s">
        <v>134</v>
      </c>
      <c r="B47" s="29">
        <v>86655906</v>
      </c>
      <c r="C47" s="29">
        <v>111055566</v>
      </c>
    </row>
    <row r="48" spans="1:3">
      <c r="A48" s="9" t="s">
        <v>28</v>
      </c>
      <c r="B48" s="29">
        <v>148287687</v>
      </c>
      <c r="C48" s="29">
        <v>49385467</v>
      </c>
    </row>
    <row r="49" spans="1:3">
      <c r="A49" s="9" t="s">
        <v>133</v>
      </c>
      <c r="B49" s="29">
        <v>199866997</v>
      </c>
      <c r="C49" s="29">
        <v>180917818</v>
      </c>
    </row>
    <row r="50" spans="1:3">
      <c r="A50" s="9" t="s">
        <v>29</v>
      </c>
      <c r="B50" s="61">
        <v>3609201</v>
      </c>
      <c r="C50" s="2">
        <v>0</v>
      </c>
    </row>
    <row r="51" spans="1:3">
      <c r="A51" s="9" t="s">
        <v>104</v>
      </c>
      <c r="B51" s="56">
        <v>6774395</v>
      </c>
      <c r="C51" s="29">
        <v>4984122</v>
      </c>
    </row>
    <row r="52" spans="1:3">
      <c r="A52" s="5" t="s">
        <v>30</v>
      </c>
      <c r="B52" s="36">
        <f>SUM(B46:B51)</f>
        <v>1113842312</v>
      </c>
      <c r="C52" s="36">
        <f>SUM(C46:C51)</f>
        <v>1421900317</v>
      </c>
    </row>
    <row r="53" spans="1:3">
      <c r="A53" s="5" t="s">
        <v>31</v>
      </c>
      <c r="B53" s="30">
        <f>B43+B52</f>
        <v>1728410187</v>
      </c>
      <c r="C53" s="30">
        <f>C43+C52</f>
        <v>1821752249</v>
      </c>
    </row>
    <row r="54" spans="1:3" ht="13.8" thickBot="1">
      <c r="A54" s="5" t="s">
        <v>32</v>
      </c>
      <c r="B54" s="33">
        <f>B33+B53</f>
        <v>14790399708</v>
      </c>
      <c r="C54" s="33">
        <f>C33+C53</f>
        <v>14122391731</v>
      </c>
    </row>
    <row r="55" spans="1:3" ht="13.8" thickTop="1">
      <c r="B55" s="51"/>
      <c r="C55" s="51"/>
    </row>
    <row r="56" spans="1:3">
      <c r="B56" s="52">
        <f>B54-B22</f>
        <v>0</v>
      </c>
      <c r="C56" s="52">
        <f>C54-C22</f>
        <v>0</v>
      </c>
    </row>
    <row r="58" spans="1:3">
      <c r="A58" s="12"/>
    </row>
    <row r="59" spans="1:3">
      <c r="A59" s="9"/>
      <c r="B59" s="35"/>
      <c r="C59" s="35"/>
    </row>
    <row r="60" spans="1:3">
      <c r="A60" s="9"/>
      <c r="B60" s="35"/>
      <c r="C60" s="35"/>
    </row>
    <row r="61" spans="1:3">
      <c r="A61" s="24"/>
      <c r="B61" s="35"/>
      <c r="C61" s="35"/>
    </row>
    <row r="62" spans="1:3">
      <c r="A62" s="9"/>
      <c r="B62" s="35"/>
      <c r="C62" s="35"/>
    </row>
    <row r="63" spans="1:3">
      <c r="A63" s="9"/>
      <c r="B63" s="35"/>
      <c r="C63" s="35"/>
    </row>
    <row r="64" spans="1:3">
      <c r="A64" s="9"/>
      <c r="B64" s="35"/>
      <c r="C64" s="35"/>
    </row>
    <row r="65" spans="1:1">
      <c r="A65" s="13"/>
    </row>
    <row r="66" spans="1:1">
      <c r="A66" s="12"/>
    </row>
    <row r="67" spans="1:1">
      <c r="A67" s="12"/>
    </row>
    <row r="68" spans="1:1">
      <c r="A68" s="12"/>
    </row>
    <row r="69" spans="1:1">
      <c r="A69" s="12"/>
    </row>
    <row r="70" spans="1:1">
      <c r="A70" s="12"/>
    </row>
    <row r="71" spans="1:1">
      <c r="A71" s="13"/>
    </row>
    <row r="72" spans="1:1">
      <c r="A72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9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3.2"/>
  <cols>
    <col min="1" max="1" width="35.109375" style="3" bestFit="1" customWidth="1"/>
    <col min="2" max="3" width="13.44140625" style="38" bestFit="1" customWidth="1"/>
    <col min="4" max="16384" width="9.109375" style="2"/>
  </cols>
  <sheetData>
    <row r="1" spans="1:3">
      <c r="A1" s="22"/>
      <c r="B1" s="26"/>
      <c r="C1" s="26"/>
    </row>
    <row r="2" spans="1:3" s="1" customFormat="1" ht="46.2" customHeight="1">
      <c r="A2" s="25" t="s">
        <v>99</v>
      </c>
      <c r="B2" s="57" t="s">
        <v>146</v>
      </c>
      <c r="C2" s="58" t="s">
        <v>138</v>
      </c>
    </row>
    <row r="3" spans="1:3">
      <c r="A3" s="4"/>
      <c r="B3" s="27"/>
      <c r="C3" s="27"/>
    </row>
    <row r="4" spans="1:3">
      <c r="A4" s="5" t="s">
        <v>54</v>
      </c>
      <c r="B4" s="28"/>
      <c r="C4" s="28"/>
    </row>
    <row r="5" spans="1:3">
      <c r="A5" s="5" t="s">
        <v>55</v>
      </c>
      <c r="B5" s="28"/>
      <c r="C5" s="28"/>
    </row>
    <row r="6" spans="1:3">
      <c r="A6" s="6" t="s">
        <v>108</v>
      </c>
      <c r="B6" s="29">
        <f>BS_RO_30.09.2025!B6</f>
        <v>8297042502</v>
      </c>
      <c r="C6" s="29">
        <f>BS_RO_30.09.2025!C6</f>
        <v>6733967251</v>
      </c>
    </row>
    <row r="7" spans="1:3" ht="26.4">
      <c r="A7" s="6" t="s">
        <v>112</v>
      </c>
      <c r="B7" s="29">
        <f>BS_RO_30.09.2025!B7</f>
        <v>25060492</v>
      </c>
      <c r="C7" s="29">
        <f>BS_RO_30.09.2025!C7</f>
        <v>32505547</v>
      </c>
    </row>
    <row r="8" spans="1:3">
      <c r="A8" s="6" t="s">
        <v>56</v>
      </c>
      <c r="B8" s="29">
        <f>BS_RO_30.09.2025!B8</f>
        <v>49859515</v>
      </c>
      <c r="C8" s="29">
        <f>BS_RO_30.09.2025!C8</f>
        <v>57013974</v>
      </c>
    </row>
    <row r="9" spans="1:3">
      <c r="A9" s="6" t="s">
        <v>144</v>
      </c>
      <c r="B9" s="29">
        <f>BS_RO_30.09.2025!B9</f>
        <v>9327693</v>
      </c>
      <c r="C9" s="29">
        <f>BS_RO_30.09.2025!C9</f>
        <v>0</v>
      </c>
    </row>
    <row r="10" spans="1:3">
      <c r="A10" s="6" t="s">
        <v>105</v>
      </c>
      <c r="B10" s="29">
        <f>BS_RO_30.09.2025!B10</f>
        <v>1345531836</v>
      </c>
      <c r="C10" s="29">
        <f>BS_RO_30.09.2025!C10</f>
        <v>968962604</v>
      </c>
    </row>
    <row r="11" spans="1:3" ht="26.4">
      <c r="A11" s="6" t="s">
        <v>128</v>
      </c>
      <c r="B11" s="29">
        <f>BS_RO_30.09.2025!B11</f>
        <v>12282441</v>
      </c>
      <c r="C11" s="29">
        <f>BS_RO_30.09.2025!C11</f>
        <v>14410333</v>
      </c>
    </row>
    <row r="12" spans="1:3">
      <c r="A12" s="7" t="s">
        <v>57</v>
      </c>
      <c r="B12" s="30">
        <f>SUM(B6:B11)</f>
        <v>9739104479</v>
      </c>
      <c r="C12" s="30">
        <f>SUM(C6:C11)</f>
        <v>7806859709</v>
      </c>
    </row>
    <row r="13" spans="1:3">
      <c r="A13" s="7"/>
      <c r="B13" s="31"/>
      <c r="C13" s="31"/>
    </row>
    <row r="14" spans="1:3">
      <c r="A14" s="7" t="s">
        <v>58</v>
      </c>
      <c r="B14" s="32"/>
      <c r="C14" s="32"/>
    </row>
    <row r="15" spans="1:3">
      <c r="A15" s="6" t="s">
        <v>59</v>
      </c>
      <c r="B15" s="29">
        <f>BS_RO_30.09.2025!B15</f>
        <v>1683733185</v>
      </c>
      <c r="C15" s="29">
        <f>BS_RO_30.09.2025!C15</f>
        <v>1703143736</v>
      </c>
    </row>
    <row r="16" spans="1:3">
      <c r="A16" s="55" t="s">
        <v>140</v>
      </c>
      <c r="B16" s="29">
        <f>BS_RO_30.09.2025!B16</f>
        <v>0</v>
      </c>
      <c r="C16" s="29">
        <f>BS_RO_30.09.2025!C16</f>
        <v>115701</v>
      </c>
    </row>
    <row r="17" spans="1:3">
      <c r="A17" s="6" t="s">
        <v>106</v>
      </c>
      <c r="B17" s="29">
        <f>BS_RO_30.09.2025!B17</f>
        <v>255907679</v>
      </c>
      <c r="C17" s="29">
        <f>BS_RO_30.09.2025!C17</f>
        <v>352031138</v>
      </c>
    </row>
    <row r="18" spans="1:3">
      <c r="A18" s="6" t="s">
        <v>107</v>
      </c>
      <c r="B18" s="29">
        <f>BS_RO_30.09.2025!B18</f>
        <v>343045312</v>
      </c>
      <c r="C18" s="29">
        <f>BS_RO_30.09.2025!C18</f>
        <v>399894958</v>
      </c>
    </row>
    <row r="19" spans="1:3">
      <c r="A19" s="6" t="s">
        <v>60</v>
      </c>
      <c r="B19" s="29">
        <f>BS_RO_30.09.2025!B19</f>
        <v>1033197058</v>
      </c>
      <c r="C19" s="29">
        <f>BS_RO_30.09.2025!C19</f>
        <v>1720501128</v>
      </c>
    </row>
    <row r="20" spans="1:3">
      <c r="A20" s="6" t="s">
        <v>61</v>
      </c>
      <c r="B20" s="29">
        <f>BS_RO_30.09.2025!B20</f>
        <v>1735411995</v>
      </c>
      <c r="C20" s="29">
        <f>BS_RO_30.09.2025!C20</f>
        <v>2139845361</v>
      </c>
    </row>
    <row r="21" spans="1:3">
      <c r="A21" s="8" t="s">
        <v>62</v>
      </c>
      <c r="B21" s="30">
        <f>SUM(B15:B20)</f>
        <v>5051295229</v>
      </c>
      <c r="C21" s="30">
        <f>SUM(C15:C20)</f>
        <v>6315532022</v>
      </c>
    </row>
    <row r="22" spans="1:3" ht="13.8" thickBot="1">
      <c r="A22" s="7" t="s">
        <v>63</v>
      </c>
      <c r="B22" s="33">
        <f>B21+B12</f>
        <v>14790399708</v>
      </c>
      <c r="C22" s="33">
        <f>C21+C12</f>
        <v>14122391731</v>
      </c>
    </row>
    <row r="23" spans="1:3" ht="13.8" thickTop="1">
      <c r="A23" s="5"/>
      <c r="B23" s="32"/>
      <c r="C23" s="32"/>
    </row>
    <row r="24" spans="1:3">
      <c r="A24" s="5" t="s">
        <v>64</v>
      </c>
      <c r="B24" s="32"/>
      <c r="C24" s="32"/>
    </row>
    <row r="25" spans="1:3">
      <c r="A25" s="5" t="s">
        <v>125</v>
      </c>
      <c r="B25" s="32"/>
      <c r="C25" s="32"/>
    </row>
    <row r="26" spans="1:3">
      <c r="A26" s="9" t="s">
        <v>65</v>
      </c>
      <c r="B26" s="29">
        <f>BS_RO_30.09.2025!B26</f>
        <v>3211941683</v>
      </c>
      <c r="C26" s="29">
        <f>BS_RO_30.09.2025!C26</f>
        <v>3211941683</v>
      </c>
    </row>
    <row r="27" spans="1:3">
      <c r="A27" s="10" t="s">
        <v>66</v>
      </c>
      <c r="B27" s="34">
        <f>BS_RO_30.09.2025!B27</f>
        <v>3016438940</v>
      </c>
      <c r="C27" s="34">
        <f>BS_RO_30.09.2025!C27</f>
        <v>3016438940</v>
      </c>
    </row>
    <row r="28" spans="1:3" collapsed="1">
      <c r="A28" s="10" t="s">
        <v>67</v>
      </c>
      <c r="B28" s="34">
        <f>BS_RO_30.09.2025!B28</f>
        <v>195502743</v>
      </c>
      <c r="C28" s="34">
        <f>BS_RO_30.09.2025!C28</f>
        <v>195502743</v>
      </c>
    </row>
    <row r="29" spans="1:3">
      <c r="A29" s="9" t="s">
        <v>68</v>
      </c>
      <c r="B29" s="29">
        <f>BS_RO_30.09.2025!B29</f>
        <v>31474149</v>
      </c>
      <c r="C29" s="29">
        <f>BS_RO_30.09.2025!C29</f>
        <v>31474149</v>
      </c>
    </row>
    <row r="30" spans="1:3">
      <c r="A30" s="11" t="s">
        <v>69</v>
      </c>
      <c r="B30" s="29">
        <f>BS_RO_30.09.2025!B30</f>
        <v>21553548</v>
      </c>
      <c r="C30" s="29">
        <f>BS_RO_30.09.2025!C30</f>
        <v>21553548</v>
      </c>
    </row>
    <row r="31" spans="1:3">
      <c r="A31" s="9" t="s">
        <v>70</v>
      </c>
      <c r="B31" s="29">
        <f>BS_RO_30.09.2025!B31</f>
        <v>237972417</v>
      </c>
      <c r="C31" s="29">
        <f>BS_RO_30.09.2025!C31</f>
        <v>280106343</v>
      </c>
    </row>
    <row r="32" spans="1:3">
      <c r="A32" s="9" t="s">
        <v>71</v>
      </c>
      <c r="B32" s="29">
        <f>BS_RO_30.09.2025!B32</f>
        <v>9559047724</v>
      </c>
      <c r="C32" s="29">
        <f>BS_RO_30.09.2025!C32</f>
        <v>8755563759</v>
      </c>
    </row>
    <row r="33" spans="1:3">
      <c r="A33" s="5" t="s">
        <v>119</v>
      </c>
      <c r="B33" s="30">
        <f>SUM(B27:B32)</f>
        <v>13061989521</v>
      </c>
      <c r="C33" s="30">
        <f>SUM(C27:C32)</f>
        <v>12300639482</v>
      </c>
    </row>
    <row r="34" spans="1:3">
      <c r="A34" s="5"/>
      <c r="B34" s="32"/>
      <c r="C34" s="32"/>
    </row>
    <row r="35" spans="1:3">
      <c r="A35" s="5" t="s">
        <v>72</v>
      </c>
      <c r="B35" s="32"/>
      <c r="C35" s="32"/>
    </row>
    <row r="36" spans="1:3">
      <c r="A36" s="5" t="s">
        <v>120</v>
      </c>
      <c r="B36" s="32"/>
      <c r="C36" s="32"/>
    </row>
    <row r="37" spans="1:3">
      <c r="A37" s="9" t="s">
        <v>73</v>
      </c>
      <c r="B37" s="29">
        <f>BS_RO_30.09.2025!B37</f>
        <v>203244000</v>
      </c>
      <c r="C37" s="29">
        <f>BS_RO_30.09.2025!C37</f>
        <v>0</v>
      </c>
    </row>
    <row r="38" spans="1:3">
      <c r="A38" s="9" t="s">
        <v>109</v>
      </c>
      <c r="B38" s="29">
        <f>BS_RO_30.09.2025!B38</f>
        <v>21293049</v>
      </c>
      <c r="C38" s="29">
        <f>BS_RO_30.09.2025!C38</f>
        <v>29614662</v>
      </c>
    </row>
    <row r="39" spans="1:3">
      <c r="A39" s="9" t="s">
        <v>74</v>
      </c>
      <c r="B39" s="29">
        <f>BS_RO_30.09.2025!B39</f>
        <v>295291535</v>
      </c>
      <c r="C39" s="29">
        <f>BS_RO_30.09.2025!C39</f>
        <v>261905434</v>
      </c>
    </row>
    <row r="40" spans="1:3">
      <c r="A40" s="9" t="s">
        <v>75</v>
      </c>
      <c r="B40" s="29">
        <f>BS_RO_30.09.2025!B40</f>
        <v>9808829</v>
      </c>
      <c r="C40" s="29">
        <f>BS_RO_30.09.2025!C40</f>
        <v>21377883</v>
      </c>
    </row>
    <row r="41" spans="1:3">
      <c r="A41" s="9" t="s">
        <v>76</v>
      </c>
      <c r="B41" s="29">
        <f>BS_RO_30.09.2025!B41</f>
        <v>36144624</v>
      </c>
      <c r="C41" s="29">
        <f>BS_RO_30.09.2025!C41</f>
        <v>38168115</v>
      </c>
    </row>
    <row r="42" spans="1:3">
      <c r="A42" s="9" t="s">
        <v>110</v>
      </c>
      <c r="B42" s="29">
        <f>BS_RO_30.09.2025!B42</f>
        <v>48785838</v>
      </c>
      <c r="C42" s="29">
        <f>BS_RO_30.09.2025!C42</f>
        <v>48785838</v>
      </c>
    </row>
    <row r="43" spans="1:3">
      <c r="A43" s="5" t="s">
        <v>122</v>
      </c>
      <c r="B43" s="30">
        <f>SUM(B37:B42)</f>
        <v>614567875</v>
      </c>
      <c r="C43" s="30">
        <f>SUM(C37:C42)</f>
        <v>399851932</v>
      </c>
    </row>
    <row r="44" spans="1:3">
      <c r="A44" s="5"/>
      <c r="B44" s="32"/>
      <c r="C44" s="32"/>
    </row>
    <row r="45" spans="1:3">
      <c r="A45" s="5" t="s">
        <v>77</v>
      </c>
      <c r="B45" s="32"/>
      <c r="C45" s="32"/>
    </row>
    <row r="46" spans="1:3">
      <c r="A46" s="9" t="s">
        <v>111</v>
      </c>
      <c r="B46" s="29">
        <f>BS_RO_30.09.2025!B46</f>
        <v>668648126</v>
      </c>
      <c r="C46" s="29">
        <f>BS_RO_30.09.2025!C46</f>
        <v>1075557344</v>
      </c>
    </row>
    <row r="47" spans="1:3" ht="26.4">
      <c r="A47" s="24" t="s">
        <v>114</v>
      </c>
      <c r="B47" s="29">
        <f>BS_RO_30.09.2025!B47</f>
        <v>86655906</v>
      </c>
      <c r="C47" s="29">
        <f>BS_RO_30.09.2025!C47</f>
        <v>111055566</v>
      </c>
    </row>
    <row r="48" spans="1:3">
      <c r="A48" s="9" t="s">
        <v>78</v>
      </c>
      <c r="B48" s="29">
        <f>BS_RO_30.09.2025!B48</f>
        <v>148287687</v>
      </c>
      <c r="C48" s="29">
        <f>BS_RO_30.09.2025!C48</f>
        <v>49385467</v>
      </c>
    </row>
    <row r="49" spans="1:3">
      <c r="A49" s="9" t="s">
        <v>79</v>
      </c>
      <c r="B49" s="29">
        <f>BS_RO_30.09.2025!B49</f>
        <v>199866997</v>
      </c>
      <c r="C49" s="29">
        <f>BS_RO_30.09.2025!C49</f>
        <v>180917818</v>
      </c>
    </row>
    <row r="50" spans="1:3">
      <c r="A50" s="9" t="s">
        <v>113</v>
      </c>
      <c r="B50" s="29">
        <f>BS_RO_30.09.2025!B50</f>
        <v>3609201</v>
      </c>
      <c r="C50" s="29">
        <f>BS_RO_30.09.2025!C50</f>
        <v>0</v>
      </c>
    </row>
    <row r="51" spans="1:3">
      <c r="A51" s="9" t="s">
        <v>126</v>
      </c>
      <c r="B51" s="29">
        <f>BS_RO_30.09.2025!B51</f>
        <v>6774395</v>
      </c>
      <c r="C51" s="29">
        <f>BS_RO_30.09.2025!C51</f>
        <v>4984122</v>
      </c>
    </row>
    <row r="52" spans="1:3">
      <c r="A52" s="5" t="s">
        <v>80</v>
      </c>
      <c r="B52" s="36">
        <f>SUM(B46:B51)</f>
        <v>1113842312</v>
      </c>
      <c r="C52" s="36">
        <f>SUM(C46:C51)</f>
        <v>1421900317</v>
      </c>
    </row>
    <row r="53" spans="1:3">
      <c r="A53" s="5" t="s">
        <v>81</v>
      </c>
      <c r="B53" s="30">
        <f>B52+B43</f>
        <v>1728410187</v>
      </c>
      <c r="C53" s="30">
        <f>C52+C43</f>
        <v>1821752249</v>
      </c>
    </row>
    <row r="54" spans="1:3" ht="13.8" thickBot="1">
      <c r="A54" s="5" t="s">
        <v>121</v>
      </c>
      <c r="B54" s="33">
        <f>B53+B33</f>
        <v>14790399708</v>
      </c>
      <c r="C54" s="33">
        <f>C53+C33</f>
        <v>14122391731</v>
      </c>
    </row>
    <row r="55" spans="1:3" ht="13.8" thickTop="1">
      <c r="B55" s="51"/>
      <c r="C55" s="51"/>
    </row>
    <row r="56" spans="1:3">
      <c r="B56" s="52">
        <f>B54-B22</f>
        <v>0</v>
      </c>
      <c r="C56" s="52">
        <f>C54-C22</f>
        <v>0</v>
      </c>
    </row>
    <row r="58" spans="1:3">
      <c r="A58" s="12"/>
    </row>
    <row r="59" spans="1:3">
      <c r="A59" s="9"/>
      <c r="B59" s="35"/>
      <c r="C59" s="35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7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3.2"/>
  <cols>
    <col min="1" max="1" width="34" style="2" bestFit="1" customWidth="1"/>
    <col min="2" max="3" width="14.44140625" style="44" bestFit="1" customWidth="1"/>
    <col min="4" max="16384" width="9.109375" style="2"/>
  </cols>
  <sheetData>
    <row r="1" spans="1:3">
      <c r="A1" s="23"/>
      <c r="B1" s="54"/>
      <c r="C1" s="54"/>
    </row>
    <row r="2" spans="1:3" s="15" customFormat="1" ht="79.2">
      <c r="A2" s="25" t="s">
        <v>99</v>
      </c>
      <c r="B2" s="59" t="s">
        <v>147</v>
      </c>
      <c r="C2" s="59" t="s">
        <v>148</v>
      </c>
    </row>
    <row r="3" spans="1:3">
      <c r="B3" s="42"/>
      <c r="C3" s="42"/>
    </row>
    <row r="4" spans="1:3">
      <c r="A4" s="16" t="s">
        <v>33</v>
      </c>
      <c r="B4" s="43"/>
      <c r="C4" s="43"/>
    </row>
    <row r="5" spans="1:3">
      <c r="A5" s="9" t="s">
        <v>34</v>
      </c>
      <c r="B5" s="45">
        <v>4059873846</v>
      </c>
      <c r="C5" s="45">
        <v>3276976690</v>
      </c>
    </row>
    <row r="6" spans="1:3">
      <c r="A6" s="9" t="s">
        <v>35</v>
      </c>
      <c r="B6" s="45">
        <v>24287452</v>
      </c>
      <c r="C6" s="45">
        <v>27927330</v>
      </c>
    </row>
    <row r="7" spans="1:3">
      <c r="A7" s="17" t="s">
        <v>36</v>
      </c>
      <c r="B7" s="46">
        <f>SUM(B5:B6)</f>
        <v>4084161298</v>
      </c>
      <c r="C7" s="46">
        <f>SUM(C5:C6)</f>
        <v>3304904020</v>
      </c>
    </row>
    <row r="8" spans="1:3">
      <c r="A8" s="18"/>
      <c r="B8" s="47"/>
      <c r="C8" s="47"/>
    </row>
    <row r="9" spans="1:3">
      <c r="A9" s="9" t="s">
        <v>37</v>
      </c>
      <c r="B9" s="45">
        <v>146399942</v>
      </c>
      <c r="C9" s="45">
        <v>129241360</v>
      </c>
    </row>
    <row r="10" spans="1:3">
      <c r="A10" s="19"/>
      <c r="B10" s="48"/>
      <c r="C10" s="48"/>
    </row>
    <row r="11" spans="1:3">
      <c r="A11" s="16" t="s">
        <v>38</v>
      </c>
      <c r="B11" s="48"/>
      <c r="C11" s="48"/>
    </row>
    <row r="12" spans="1:3">
      <c r="A12" s="9" t="s">
        <v>136</v>
      </c>
      <c r="B12" s="45">
        <v>-539057628</v>
      </c>
      <c r="C12" s="45">
        <v>-499879612</v>
      </c>
    </row>
    <row r="13" spans="1:3">
      <c r="A13" s="9" t="s">
        <v>39</v>
      </c>
      <c r="B13" s="45">
        <v>-596703949</v>
      </c>
      <c r="C13" s="45">
        <v>-561804607</v>
      </c>
    </row>
    <row r="14" spans="1:3">
      <c r="A14" s="9" t="s">
        <v>40</v>
      </c>
      <c r="B14" s="45">
        <v>-192690542</v>
      </c>
      <c r="C14" s="45">
        <v>-256941851</v>
      </c>
    </row>
    <row r="15" spans="1:3">
      <c r="A15" s="9" t="s">
        <v>41</v>
      </c>
      <c r="B15" s="45">
        <v>-57820655</v>
      </c>
      <c r="C15" s="45">
        <v>-54469126</v>
      </c>
    </row>
    <row r="16" spans="1:3">
      <c r="A16" s="9" t="s">
        <v>42</v>
      </c>
      <c r="B16" s="45">
        <v>-24287452</v>
      </c>
      <c r="C16" s="45">
        <v>-27927330</v>
      </c>
    </row>
    <row r="17" spans="1:3">
      <c r="A17" s="9" t="s">
        <v>43</v>
      </c>
      <c r="B17" s="45">
        <v>-26018522</v>
      </c>
      <c r="C17" s="45">
        <v>-21045343</v>
      </c>
    </row>
    <row r="18" spans="1:3">
      <c r="A18" s="9" t="s">
        <v>44</v>
      </c>
      <c r="B18" s="45">
        <v>-186264546</v>
      </c>
      <c r="C18" s="45">
        <v>-147162016</v>
      </c>
    </row>
    <row r="19" spans="1:3" ht="26.4">
      <c r="A19" s="24" t="s">
        <v>141</v>
      </c>
      <c r="B19" s="45">
        <v>-504505901</v>
      </c>
      <c r="C19" s="45">
        <v>-110577185</v>
      </c>
    </row>
    <row r="20" spans="1:3">
      <c r="A20" s="9" t="s">
        <v>45</v>
      </c>
      <c r="B20" s="45">
        <v>-455161500</v>
      </c>
      <c r="C20" s="45">
        <v>-447035429</v>
      </c>
    </row>
    <row r="21" spans="1:3">
      <c r="A21" s="17" t="s">
        <v>46</v>
      </c>
      <c r="B21" s="49">
        <f>SUM(B12:B20)</f>
        <v>-2582510695</v>
      </c>
      <c r="C21" s="49">
        <f>SUM(C12:C20)</f>
        <v>-2126842499</v>
      </c>
    </row>
    <row r="22" spans="1:3">
      <c r="A22" s="20"/>
      <c r="B22" s="48"/>
      <c r="C22" s="48"/>
    </row>
    <row r="23" spans="1:3">
      <c r="A23" s="17" t="s">
        <v>51</v>
      </c>
      <c r="B23" s="49">
        <f t="shared" ref="B23:C23" si="0">B7+B21+B9</f>
        <v>1648050545</v>
      </c>
      <c r="C23" s="49">
        <f t="shared" si="0"/>
        <v>1307302881</v>
      </c>
    </row>
    <row r="24" spans="1:3">
      <c r="A24" s="21"/>
      <c r="B24" s="50"/>
      <c r="C24" s="50"/>
    </row>
    <row r="25" spans="1:3">
      <c r="A25" s="9" t="s">
        <v>47</v>
      </c>
      <c r="B25" s="45">
        <v>-35653211</v>
      </c>
      <c r="C25" s="45">
        <v>-39456920</v>
      </c>
    </row>
    <row r="26" spans="1:3">
      <c r="A26" s="9" t="s">
        <v>48</v>
      </c>
      <c r="B26" s="45">
        <v>284418109</v>
      </c>
      <c r="C26" s="45">
        <v>244398441</v>
      </c>
    </row>
    <row r="27" spans="1:3">
      <c r="A27" s="17" t="s">
        <v>98</v>
      </c>
      <c r="B27" s="49">
        <f t="shared" ref="B27:C27" si="1">SUM(B25:B26)</f>
        <v>248764898</v>
      </c>
      <c r="C27" s="49">
        <f t="shared" si="1"/>
        <v>204941521</v>
      </c>
    </row>
    <row r="28" spans="1:3">
      <c r="A28" s="21"/>
      <c r="B28" s="50"/>
      <c r="C28" s="50"/>
    </row>
    <row r="29" spans="1:3">
      <c r="A29" s="17" t="s">
        <v>52</v>
      </c>
      <c r="B29" s="49">
        <f t="shared" ref="B29:C29" si="2">B23+B27</f>
        <v>1896815443</v>
      </c>
      <c r="C29" s="49">
        <f t="shared" si="2"/>
        <v>1512244402</v>
      </c>
    </row>
    <row r="30" spans="1:3">
      <c r="A30" s="21"/>
      <c r="B30" s="50"/>
      <c r="C30" s="50"/>
    </row>
    <row r="31" spans="1:3" ht="52.8">
      <c r="A31" s="53" t="s">
        <v>135</v>
      </c>
      <c r="B31" s="45">
        <v>-2127892</v>
      </c>
      <c r="C31" s="45">
        <v>-158446</v>
      </c>
    </row>
    <row r="32" spans="1:3">
      <c r="A32" s="21"/>
      <c r="B32" s="50"/>
      <c r="C32" s="50"/>
    </row>
    <row r="33" spans="1:3">
      <c r="A33" s="9" t="s">
        <v>49</v>
      </c>
      <c r="B33" s="45">
        <v>-318165202</v>
      </c>
      <c r="C33" s="45">
        <v>-248309540</v>
      </c>
    </row>
    <row r="34" spans="1:3">
      <c r="A34" s="21"/>
      <c r="B34" s="50"/>
      <c r="C34" s="50"/>
    </row>
    <row r="35" spans="1:3">
      <c r="A35" s="17" t="s">
        <v>53</v>
      </c>
      <c r="B35" s="46">
        <f>B29+B33+B31</f>
        <v>1576522349</v>
      </c>
      <c r="C35" s="46">
        <f>C29+C33+C31</f>
        <v>1263776416</v>
      </c>
    </row>
    <row r="36" spans="1:3">
      <c r="B36" s="43"/>
      <c r="C36" s="43"/>
    </row>
    <row r="37" spans="1:3">
      <c r="B37" s="43"/>
      <c r="C37" s="4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7"/>
  <sheetViews>
    <sheetView showGridLines="0" zoomScale="80" zoomScaleNormal="80" workbookViewId="0">
      <pane ySplit="2" topLeftCell="A3" activePane="bottomLeft" state="frozen"/>
      <selection pane="bottomLeft" activeCell="A3" sqref="A3"/>
    </sheetView>
  </sheetViews>
  <sheetFormatPr defaultColWidth="9.109375" defaultRowHeight="13.2"/>
  <cols>
    <col min="1" max="1" width="34.5546875" style="2" bestFit="1" customWidth="1"/>
    <col min="2" max="3" width="14.44140625" style="37" bestFit="1" customWidth="1"/>
    <col min="4" max="16384" width="9.109375" style="2"/>
  </cols>
  <sheetData>
    <row r="1" spans="1:3">
      <c r="A1" s="23"/>
      <c r="B1" s="39"/>
      <c r="C1" s="39"/>
    </row>
    <row r="2" spans="1:3" s="15" customFormat="1" ht="52.8">
      <c r="A2" s="25" t="s">
        <v>99</v>
      </c>
      <c r="B2" s="60" t="s">
        <v>149</v>
      </c>
      <c r="C2" s="60" t="s">
        <v>150</v>
      </c>
    </row>
    <row r="3" spans="1:3" ht="12.6" customHeight="1">
      <c r="B3" s="40"/>
      <c r="C3" s="40"/>
    </row>
    <row r="4" spans="1:3">
      <c r="A4" s="16" t="s">
        <v>115</v>
      </c>
      <c r="B4" s="41"/>
      <c r="C4" s="41"/>
    </row>
    <row r="5" spans="1:3">
      <c r="A5" s="9" t="s">
        <v>123</v>
      </c>
      <c r="B5" s="45">
        <f>PL_RO_30.09.2025!B5</f>
        <v>4059873846</v>
      </c>
      <c r="C5" s="45">
        <f>PL_RO_30.09.2025!C5</f>
        <v>3276976690</v>
      </c>
    </row>
    <row r="6" spans="1:3">
      <c r="A6" s="9" t="s">
        <v>124</v>
      </c>
      <c r="B6" s="45">
        <f>PL_RO_30.09.2025!B6</f>
        <v>24287452</v>
      </c>
      <c r="C6" s="45">
        <f>PL_RO_30.09.2025!C6</f>
        <v>27927330</v>
      </c>
    </row>
    <row r="7" spans="1:3">
      <c r="A7" s="17" t="s">
        <v>82</v>
      </c>
      <c r="B7" s="46">
        <f>SUM(B5:B6)</f>
        <v>4084161298</v>
      </c>
      <c r="C7" s="46">
        <f>SUM(C5:C6)</f>
        <v>3304904020</v>
      </c>
    </row>
    <row r="8" spans="1:3">
      <c r="A8" s="18"/>
      <c r="B8" s="47"/>
      <c r="C8" s="47"/>
    </row>
    <row r="9" spans="1:3">
      <c r="A9" s="9" t="s">
        <v>83</v>
      </c>
      <c r="B9" s="45">
        <f>PL_RO_30.09.2025!B9</f>
        <v>146399942</v>
      </c>
      <c r="C9" s="45">
        <f>PL_RO_30.09.2025!C9</f>
        <v>129241360</v>
      </c>
    </row>
    <row r="10" spans="1:3">
      <c r="A10" s="19"/>
      <c r="B10" s="48"/>
      <c r="C10" s="48"/>
    </row>
    <row r="11" spans="1:3">
      <c r="A11" s="16" t="s">
        <v>84</v>
      </c>
      <c r="B11" s="48"/>
      <c r="C11" s="48"/>
    </row>
    <row r="12" spans="1:3">
      <c r="A12" s="9" t="s">
        <v>85</v>
      </c>
      <c r="B12" s="45">
        <f>PL_RO_30.09.2025!B12</f>
        <v>-539057628</v>
      </c>
      <c r="C12" s="45">
        <f>PL_RO_30.09.2025!C12</f>
        <v>-499879612</v>
      </c>
    </row>
    <row r="13" spans="1:3">
      <c r="A13" s="9" t="s">
        <v>86</v>
      </c>
      <c r="B13" s="45">
        <f>PL_RO_30.09.2025!B13</f>
        <v>-596703949</v>
      </c>
      <c r="C13" s="45">
        <f>PL_RO_30.09.2025!C13</f>
        <v>-561804607</v>
      </c>
    </row>
    <row r="14" spans="1:3">
      <c r="A14" s="9" t="s">
        <v>87</v>
      </c>
      <c r="B14" s="45">
        <f>PL_RO_30.09.2025!B14</f>
        <v>-192690542</v>
      </c>
      <c r="C14" s="45">
        <f>PL_RO_30.09.2025!C14</f>
        <v>-256941851</v>
      </c>
    </row>
    <row r="15" spans="1:3">
      <c r="A15" s="9" t="s">
        <v>88</v>
      </c>
      <c r="B15" s="45">
        <f>PL_RO_30.09.2025!B15</f>
        <v>-57820655</v>
      </c>
      <c r="C15" s="45">
        <f>PL_RO_30.09.2025!C15</f>
        <v>-54469126</v>
      </c>
    </row>
    <row r="16" spans="1:3">
      <c r="A16" s="9" t="s">
        <v>89</v>
      </c>
      <c r="B16" s="45">
        <f>PL_RO_30.09.2025!B16</f>
        <v>-24287452</v>
      </c>
      <c r="C16" s="45">
        <f>PL_RO_30.09.2025!C16</f>
        <v>-27927330</v>
      </c>
    </row>
    <row r="17" spans="1:3">
      <c r="A17" s="9" t="s">
        <v>90</v>
      </c>
      <c r="B17" s="45">
        <f>PL_RO_30.09.2025!B17</f>
        <v>-26018522</v>
      </c>
      <c r="C17" s="45">
        <f>PL_RO_30.09.2025!C17</f>
        <v>-21045343</v>
      </c>
    </row>
    <row r="18" spans="1:3">
      <c r="A18" s="9" t="s">
        <v>91</v>
      </c>
      <c r="B18" s="45">
        <f>PL_RO_30.09.2025!B18</f>
        <v>-186264546</v>
      </c>
      <c r="C18" s="45">
        <f>PL_RO_30.09.2025!C18</f>
        <v>-147162016</v>
      </c>
    </row>
    <row r="19" spans="1:3">
      <c r="A19" s="24" t="s">
        <v>142</v>
      </c>
      <c r="B19" s="45">
        <f>PL_RO_30.09.2025!B19</f>
        <v>-504505901</v>
      </c>
      <c r="C19" s="45">
        <f>PL_RO_30.09.2025!C19</f>
        <v>-110577185</v>
      </c>
    </row>
    <row r="20" spans="1:3">
      <c r="A20" s="9" t="s">
        <v>92</v>
      </c>
      <c r="B20" s="45">
        <f>PL_RO_30.09.2025!B20</f>
        <v>-455161500</v>
      </c>
      <c r="C20" s="45">
        <f>PL_RO_30.09.2025!C20</f>
        <v>-447035429</v>
      </c>
    </row>
    <row r="21" spans="1:3">
      <c r="A21" s="17" t="s">
        <v>93</v>
      </c>
      <c r="B21" s="49">
        <f t="shared" ref="B21:C21" si="0">SUM(B12:B20)</f>
        <v>-2582510695</v>
      </c>
      <c r="C21" s="49">
        <f t="shared" si="0"/>
        <v>-2126842499</v>
      </c>
    </row>
    <row r="22" spans="1:3">
      <c r="A22" s="20"/>
      <c r="B22" s="48"/>
      <c r="C22" s="48"/>
    </row>
    <row r="23" spans="1:3">
      <c r="A23" s="17" t="s">
        <v>94</v>
      </c>
      <c r="B23" s="49">
        <f t="shared" ref="B23:C23" si="1">B7+B21+B9</f>
        <v>1648050545</v>
      </c>
      <c r="C23" s="49">
        <f t="shared" si="1"/>
        <v>1307302881</v>
      </c>
    </row>
    <row r="24" spans="1:3">
      <c r="A24" s="21"/>
      <c r="B24" s="50"/>
      <c r="C24" s="50"/>
    </row>
    <row r="25" spans="1:3">
      <c r="A25" s="9" t="s">
        <v>116</v>
      </c>
      <c r="B25" s="45">
        <f>PL_RO_30.09.2025!B25</f>
        <v>-35653211</v>
      </c>
      <c r="C25" s="45">
        <f>PL_RO_30.09.2025!C25</f>
        <v>-39456920</v>
      </c>
    </row>
    <row r="26" spans="1:3">
      <c r="A26" s="9" t="s">
        <v>117</v>
      </c>
      <c r="B26" s="45">
        <f>PL_RO_30.09.2025!B26</f>
        <v>284418109</v>
      </c>
      <c r="C26" s="45">
        <f>PL_RO_30.09.2025!C26</f>
        <v>244398441</v>
      </c>
    </row>
    <row r="27" spans="1:3">
      <c r="A27" s="17" t="s">
        <v>118</v>
      </c>
      <c r="B27" s="49">
        <f t="shared" ref="B27" si="2">SUM(B25:B26)</f>
        <v>248764898</v>
      </c>
      <c r="C27" s="49">
        <f t="shared" ref="C27" si="3">SUM(C25:C26)</f>
        <v>204941521</v>
      </c>
    </row>
    <row r="28" spans="1:3">
      <c r="A28" s="21"/>
      <c r="B28" s="50"/>
      <c r="C28" s="50"/>
    </row>
    <row r="29" spans="1:3">
      <c r="A29" s="17" t="s">
        <v>95</v>
      </c>
      <c r="B29" s="49">
        <f t="shared" ref="B29:C29" si="4">B23+B27</f>
        <v>1896815443</v>
      </c>
      <c r="C29" s="49">
        <f t="shared" si="4"/>
        <v>1512244402</v>
      </c>
    </row>
    <row r="30" spans="1:3">
      <c r="A30" s="21"/>
      <c r="B30" s="50"/>
      <c r="C30" s="50"/>
    </row>
    <row r="31" spans="1:3" ht="26.4">
      <c r="A31" s="53" t="s">
        <v>129</v>
      </c>
      <c r="B31" s="45">
        <f>PL_RO_30.09.2025!B31</f>
        <v>-2127892</v>
      </c>
      <c r="C31" s="45">
        <f>PL_RO_30.09.2025!C31</f>
        <v>-158446</v>
      </c>
    </row>
    <row r="32" spans="1:3">
      <c r="A32" s="21"/>
      <c r="B32" s="45">
        <f>PL_RO_30.09.2025!B32</f>
        <v>0</v>
      </c>
      <c r="C32" s="45">
        <f>PL_RO_30.09.2025!C32</f>
        <v>0</v>
      </c>
    </row>
    <row r="33" spans="1:3">
      <c r="A33" s="9" t="s">
        <v>96</v>
      </c>
      <c r="B33" s="45">
        <f>PL_RO_30.09.2025!B33</f>
        <v>-318165202</v>
      </c>
      <c r="C33" s="45">
        <f>PL_RO_30.09.2025!C33</f>
        <v>-248309540</v>
      </c>
    </row>
    <row r="34" spans="1:3">
      <c r="A34" s="21"/>
      <c r="B34" s="50"/>
      <c r="C34" s="50"/>
    </row>
    <row r="35" spans="1:3">
      <c r="A35" s="17" t="s">
        <v>97</v>
      </c>
      <c r="B35" s="46">
        <f t="shared" ref="B35:C35" si="5">B29+B33</f>
        <v>1578650241</v>
      </c>
      <c r="C35" s="46">
        <f t="shared" si="5"/>
        <v>1263934862</v>
      </c>
    </row>
    <row r="36" spans="1:3">
      <c r="B36" s="41"/>
      <c r="C36" s="41"/>
    </row>
    <row r="37" spans="1:3">
      <c r="B37" s="41"/>
      <c r="C37" s="4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BS_RO_30.09.2025</vt:lpstr>
      <vt:lpstr>BS_EN_30.09.2025</vt:lpstr>
      <vt:lpstr>PL_RO_30.09.2025</vt:lpstr>
      <vt:lpstr>PL_EN_30.09.2025</vt:lpstr>
      <vt:lpstr>BS_EN_30.09.2025!Print_Area</vt:lpstr>
      <vt:lpstr>BS_RO_30.09.2025!Print_Area</vt:lpstr>
      <vt:lpstr>PL_EN_30.09.2025!Print_Area</vt:lpstr>
      <vt:lpstr>PL_RO_30.09.2025!Print_Area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Ioana Maxim</cp:lastModifiedBy>
  <cp:lastPrinted>2018-03-15T10:10:50Z</cp:lastPrinted>
  <dcterms:created xsi:type="dcterms:W3CDTF">2018-03-05T06:48:06Z</dcterms:created>
  <dcterms:modified xsi:type="dcterms:W3CDTF">2025-11-10T12:30:46Z</dcterms:modified>
</cp:coreProperties>
</file>